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onnées" sheetId="1" r:id="rId1"/>
    <sheet name="Resultats Elèves" sheetId="2" r:id="rId2"/>
    <sheet name="Synthèse" sheetId="3" r:id="rId3"/>
    <sheet name="Impression Résultats" sheetId="4" r:id="rId4"/>
  </sheets>
  <definedNames/>
  <calcPr fullCalcOnLoad="1"/>
</workbook>
</file>

<file path=xl/sharedStrings.xml><?xml version="1.0" encoding="utf-8"?>
<sst xmlns="http://schemas.openxmlformats.org/spreadsheetml/2006/main" count="178" uniqueCount="61">
  <si>
    <t>EVALUATIONS DE CIRCONSCRIPTION CE2</t>
  </si>
  <si>
    <t>Inscrire le nom des élèves ci-dessous</t>
  </si>
  <si>
    <t>Mathématiques</t>
  </si>
  <si>
    <t>Nommer, lire, écrire, représenter des nombres entiers</t>
  </si>
  <si>
    <t>Comprendre et utiliser des nombres entiers pour dénombrer, ordonner, repérer, comparer.</t>
  </si>
  <si>
    <t>Résoudre des problèmes en utilisant des nombres entiers et le calcul</t>
  </si>
  <si>
    <t>Calculer avec des nombres entiers</t>
  </si>
  <si>
    <t>Ecrire des nombres entiers jusqu’à 1000</t>
  </si>
  <si>
    <t xml:space="preserve">Associer un nombre jusqu’à 100 entendu à l’oral à son écriture chiffrée </t>
  </si>
  <si>
    <t xml:space="preserve">Associer un nombre écrit en chiffres avec ses différentes représentations
</t>
  </si>
  <si>
    <t>Associer un nombre entier à une position sur une demi-droite graduée</t>
  </si>
  <si>
    <t>Décomposer/recomposer des nombres. (écritures additives, écritures en unités de numération, écriture usuelle).</t>
  </si>
  <si>
    <t xml:space="preserve">Comparer, ranger, encadrer, ordonner, intercaler des nombres entiers jusqu’à 1000
</t>
  </si>
  <si>
    <t>Dénombrer, constituer et comparer des collections jusqu’à 1000</t>
  </si>
  <si>
    <t>Résoudre des problèmes issus de situations de la vie quotidienne : problèmes relevant des structures additives</t>
  </si>
  <si>
    <t xml:space="preserve">Mémoriser des faits numériques et des procédures (décompositions additives de 100)
</t>
  </si>
  <si>
    <t xml:space="preserve">Mémoriser des faits numériques et des procédures sur les nombres inférieurs à 100 (tables d’addition et de multiplication).
</t>
  </si>
  <si>
    <t>Calculer en utilisant des écritures en ligne avec des nombres inférieurs à 100</t>
  </si>
  <si>
    <t xml:space="preserve">Mettre en œuvre un algorithme de calcul posé pour l'addition, la soustraction, la multiplication avec des nombres inférieurs à 1000
</t>
  </si>
  <si>
    <t>Ex1</t>
  </si>
  <si>
    <t>Ex2</t>
  </si>
  <si>
    <t>Ex3</t>
  </si>
  <si>
    <t>Ex4</t>
  </si>
  <si>
    <t>Ex5</t>
  </si>
  <si>
    <t>Ex6</t>
  </si>
  <si>
    <t>Ex7</t>
  </si>
  <si>
    <t>Ex8</t>
  </si>
  <si>
    <t>Ex9</t>
  </si>
  <si>
    <t>Ex10</t>
  </si>
  <si>
    <t>Ex11</t>
  </si>
  <si>
    <t>Ex12</t>
  </si>
  <si>
    <t>Pourcentage de reussite</t>
  </si>
  <si>
    <t>nommer, représenter</t>
  </si>
  <si>
    <t>comprendre</t>
  </si>
  <si>
    <t>résoudre</t>
  </si>
  <si>
    <t>calculer</t>
  </si>
  <si>
    <t>total</t>
  </si>
  <si>
    <t>&lt;25</t>
  </si>
  <si>
    <t>TOTAL Mathématiques</t>
  </si>
  <si>
    <t>25-50 %</t>
  </si>
  <si>
    <t>Associer un nombre écrit en chiffres avec ses différentes représentations</t>
  </si>
  <si>
    <t>Associer un nombre entier à une position sur une demi- droite graduée</t>
  </si>
  <si>
    <t>TOTAL</t>
  </si>
  <si>
    <t>Comparer, ranger, encadrer, ordonner, intercaler des nombres entiers jusqu’à 1000</t>
  </si>
  <si>
    <t>Mémoriser des faits numériques et des procédures (décompositions additives de 20)</t>
  </si>
  <si>
    <t>Mémoriser des faits numériques et des procédures sur les nombres inférieurs à 100 (tables d’addition et de multiplication).</t>
  </si>
  <si>
    <t>Mettre en œuvre un algorithme de calcul posé pour l'addition, la soustraction, la multiplication avec des nombres inférieurs à 1000</t>
  </si>
  <si>
    <t xml:space="preserve">TOTAL </t>
  </si>
  <si>
    <t>50-75 %</t>
  </si>
  <si>
    <t>&gt;75 %</t>
  </si>
  <si>
    <t>/5</t>
  </si>
  <si>
    <t>/3</t>
  </si>
  <si>
    <t>/6</t>
  </si>
  <si>
    <t>/4</t>
  </si>
  <si>
    <t>/18</t>
  </si>
  <si>
    <t>%</t>
  </si>
  <si>
    <t>/13</t>
  </si>
  <si>
    <t>/54</t>
  </si>
  <si>
    <t>Moyenne Ecole</t>
  </si>
  <si>
    <t>pourcentage réussite de l’école</t>
  </si>
  <si>
    <t>Répartition par quartile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</si>
</sst>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#,##0.#"/>
    <numFmt numFmtId="167" formatCode="0.#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22"/>
      <color indexed="9"/>
      <name val="Calibri"/>
      <family val="2"/>
    </font>
    <font>
      <b/>
      <i/>
      <sz val="11"/>
      <color indexed="8"/>
      <name val="Calibri"/>
      <family val="2"/>
    </font>
    <font>
      <b/>
      <sz val="2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22"/>
      <color indexed="24"/>
      <name val="Calibri"/>
      <family val="2"/>
    </font>
    <font>
      <b/>
      <sz val="2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3"/>
      <color indexed="63"/>
      <name val="Arial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sz val="10"/>
      <color indexed="8"/>
      <name val="Arial"/>
      <family val="2"/>
    </font>
    <font>
      <b/>
      <sz val="10.5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</cellStyleXfs>
  <cellXfs count="190">
    <xf numFmtId="164" fontId="0" fillId="0" borderId="0" xfId="0" applyAlignment="1">
      <alignment/>
    </xf>
    <xf numFmtId="164" fontId="3" fillId="4" borderId="1" xfId="0" applyFont="1" applyFill="1" applyBorder="1" applyAlignment="1">
      <alignment horizontal="center"/>
    </xf>
    <xf numFmtId="164" fontId="4" fillId="5" borderId="0" xfId="0" applyFont="1" applyFill="1" applyBorder="1" applyAlignment="1">
      <alignment horizontal="center" wrapText="1"/>
    </xf>
    <xf numFmtId="164" fontId="0" fillId="0" borderId="0" xfId="0" applyAlignment="1">
      <alignment horizontal="center" vertical="center"/>
    </xf>
    <xf numFmtId="164" fontId="5" fillId="6" borderId="1" xfId="0" applyFont="1" applyFill="1" applyBorder="1" applyAlignment="1">
      <alignment horizontal="center" vertical="center"/>
    </xf>
    <xf numFmtId="164" fontId="6" fillId="7" borderId="2" xfId="0" applyFont="1" applyFill="1" applyBorder="1" applyAlignment="1">
      <alignment horizontal="center" vertical="center" wrapText="1"/>
    </xf>
    <xf numFmtId="164" fontId="6" fillId="8" borderId="3" xfId="0" applyFont="1" applyFill="1" applyBorder="1" applyAlignment="1">
      <alignment horizontal="center" vertical="center" wrapText="1"/>
    </xf>
    <xf numFmtId="164" fontId="6" fillId="9" borderId="3" xfId="0" applyFont="1" applyFill="1" applyBorder="1" applyAlignment="1">
      <alignment horizontal="center" vertical="center" wrapText="1"/>
    </xf>
    <xf numFmtId="164" fontId="6" fillId="10" borderId="4" xfId="0" applyFont="1" applyFill="1" applyBorder="1" applyAlignment="1">
      <alignment horizontal="center" vertical="center" wrapText="1"/>
    </xf>
    <xf numFmtId="164" fontId="0" fillId="7" borderId="5" xfId="0" applyFont="1" applyFill="1" applyBorder="1" applyAlignment="1">
      <alignment horizontal="center" vertical="center" wrapText="1"/>
    </xf>
    <xf numFmtId="164" fontId="7" fillId="8" borderId="6" xfId="0" applyFont="1" applyFill="1" applyBorder="1" applyAlignment="1">
      <alignment horizontal="center" vertical="center" wrapText="1"/>
    </xf>
    <xf numFmtId="164" fontId="7" fillId="9" borderId="6" xfId="0" applyFont="1" applyFill="1" applyBorder="1" applyAlignment="1">
      <alignment horizontal="center" vertical="center" wrapText="1"/>
    </xf>
    <xf numFmtId="164" fontId="7" fillId="10" borderId="6" xfId="0" applyFont="1" applyFill="1" applyBorder="1" applyAlignment="1">
      <alignment horizontal="center" vertical="center" wrapText="1"/>
    </xf>
    <xf numFmtId="164" fontId="0" fillId="0" borderId="0" xfId="0" applyFont="1" applyAlignment="1">
      <alignment wrapText="1"/>
    </xf>
    <xf numFmtId="164" fontId="2" fillId="7" borderId="7" xfId="0" applyFont="1" applyFill="1" applyBorder="1" applyAlignment="1">
      <alignment horizontal="center" vertical="center"/>
    </xf>
    <xf numFmtId="164" fontId="2" fillId="7" borderId="5" xfId="0" applyFont="1" applyFill="1" applyBorder="1" applyAlignment="1">
      <alignment horizontal="center" vertical="center"/>
    </xf>
    <xf numFmtId="164" fontId="2" fillId="8" borderId="5" xfId="0" applyFont="1" applyFill="1" applyBorder="1" applyAlignment="1">
      <alignment horizontal="center" vertical="center"/>
    </xf>
    <xf numFmtId="164" fontId="2" fillId="9" borderId="5" xfId="0" applyFont="1" applyFill="1" applyBorder="1" applyAlignment="1">
      <alignment horizontal="center" vertical="center"/>
    </xf>
    <xf numFmtId="164" fontId="2" fillId="10" borderId="7" xfId="0" applyFont="1" applyFill="1" applyBorder="1" applyAlignment="1">
      <alignment horizontal="center" vertical="center"/>
    </xf>
    <xf numFmtId="164" fontId="2" fillId="7" borderId="8" xfId="0" applyFont="1" applyFill="1" applyBorder="1" applyAlignment="1">
      <alignment horizontal="center" vertical="center"/>
    </xf>
    <xf numFmtId="164" fontId="2" fillId="8" borderId="8" xfId="0" applyFont="1" applyFill="1" applyBorder="1" applyAlignment="1">
      <alignment horizontal="center" vertical="center"/>
    </xf>
    <xf numFmtId="164" fontId="2" fillId="9" borderId="8" xfId="0" applyFont="1" applyFill="1" applyBorder="1" applyAlignment="1">
      <alignment horizontal="center" vertical="center"/>
    </xf>
    <xf numFmtId="164" fontId="2" fillId="10" borderId="8" xfId="0" applyFont="1" applyFill="1" applyBorder="1" applyAlignment="1">
      <alignment horizontal="center" vertical="center"/>
    </xf>
    <xf numFmtId="164" fontId="0" fillId="11" borderId="9" xfId="0" applyFont="1" applyFill="1" applyBorder="1" applyAlignment="1" applyProtection="1">
      <alignment vertical="center"/>
      <protection locked="0"/>
    </xf>
    <xf numFmtId="164" fontId="0" fillId="0" borderId="8" xfId="0" applyBorder="1" applyAlignment="1" applyProtection="1">
      <alignment horizontal="center" vertical="center"/>
      <protection locked="0"/>
    </xf>
    <xf numFmtId="164" fontId="0" fillId="0" borderId="10" xfId="0" applyBorder="1" applyAlignment="1" applyProtection="1">
      <alignment horizontal="center" vertical="center"/>
      <protection locked="0"/>
    </xf>
    <xf numFmtId="164" fontId="0" fillId="0" borderId="11" xfId="0" applyBorder="1" applyAlignment="1" applyProtection="1">
      <alignment horizontal="center" vertical="center"/>
      <protection locked="0"/>
    </xf>
    <xf numFmtId="164" fontId="0" fillId="0" borderId="12" xfId="0" applyBorder="1" applyAlignment="1" applyProtection="1">
      <alignment horizontal="center" vertical="center"/>
      <protection locked="0"/>
    </xf>
    <xf numFmtId="164" fontId="0" fillId="0" borderId="13" xfId="0" applyBorder="1" applyAlignment="1" applyProtection="1">
      <alignment horizontal="center" vertical="center"/>
      <protection locked="0"/>
    </xf>
    <xf numFmtId="164" fontId="0" fillId="12" borderId="13" xfId="0" applyFont="1" applyFill="1" applyBorder="1" applyAlignment="1" applyProtection="1">
      <alignment vertical="center"/>
      <protection locked="0"/>
    </xf>
    <xf numFmtId="164" fontId="0" fillId="12" borderId="8" xfId="0" applyFill="1" applyBorder="1" applyAlignment="1" applyProtection="1">
      <alignment horizontal="center" vertical="center"/>
      <protection locked="0"/>
    </xf>
    <xf numFmtId="164" fontId="0" fillId="12" borderId="10" xfId="0" applyFill="1" applyBorder="1" applyAlignment="1" applyProtection="1">
      <alignment horizontal="center" vertical="center"/>
      <protection locked="0"/>
    </xf>
    <xf numFmtId="164" fontId="0" fillId="12" borderId="12" xfId="0" applyFill="1" applyBorder="1" applyAlignment="1" applyProtection="1">
      <alignment horizontal="center" vertical="center"/>
      <protection locked="0"/>
    </xf>
    <xf numFmtId="164" fontId="0" fillId="12" borderId="11" xfId="0" applyFill="1" applyBorder="1" applyAlignment="1" applyProtection="1">
      <alignment horizontal="center" vertical="center"/>
      <protection locked="0"/>
    </xf>
    <xf numFmtId="164" fontId="0" fillId="12" borderId="13" xfId="0" applyFill="1" applyBorder="1" applyAlignment="1" applyProtection="1">
      <alignment horizontal="center" vertical="center"/>
      <protection locked="0"/>
    </xf>
    <xf numFmtId="164" fontId="0" fillId="0" borderId="10" xfId="0" applyFont="1" applyBorder="1" applyAlignment="1" applyProtection="1">
      <alignment horizontal="center" vertical="center"/>
      <protection locked="0"/>
    </xf>
    <xf numFmtId="164" fontId="0" fillId="0" borderId="12" xfId="0" applyFont="1" applyBorder="1" applyAlignment="1" applyProtection="1">
      <alignment horizontal="center" vertical="center"/>
      <protection locked="0"/>
    </xf>
    <xf numFmtId="164" fontId="0" fillId="0" borderId="8" xfId="0" applyFill="1" applyBorder="1" applyAlignment="1" applyProtection="1">
      <alignment horizontal="center" vertical="center"/>
      <protection locked="0"/>
    </xf>
    <xf numFmtId="164" fontId="0" fillId="0" borderId="10" xfId="0" applyFill="1" applyBorder="1" applyAlignment="1" applyProtection="1">
      <alignment horizontal="center" vertical="center"/>
      <protection locked="0"/>
    </xf>
    <xf numFmtId="164" fontId="0" fillId="12" borderId="10" xfId="0" applyFont="1" applyFill="1" applyBorder="1" applyAlignment="1" applyProtection="1">
      <alignment horizontal="center" vertical="center"/>
      <protection locked="0"/>
    </xf>
    <xf numFmtId="164" fontId="0" fillId="12" borderId="12" xfId="0" applyFont="1" applyFill="1" applyBorder="1" applyAlignment="1" applyProtection="1">
      <alignment horizontal="center" vertical="center"/>
      <protection locked="0"/>
    </xf>
    <xf numFmtId="164" fontId="0" fillId="0" borderId="12" xfId="0" applyFill="1" applyBorder="1" applyAlignment="1" applyProtection="1">
      <alignment horizontal="center" vertical="center"/>
      <protection locked="0"/>
    </xf>
    <xf numFmtId="164" fontId="0" fillId="0" borderId="11" xfId="0" applyFill="1" applyBorder="1" applyAlignment="1" applyProtection="1">
      <alignment horizontal="center" vertical="center"/>
      <protection locked="0"/>
    </xf>
    <xf numFmtId="164" fontId="0" fillId="0" borderId="13" xfId="0" applyFill="1" applyBorder="1" applyAlignment="1" applyProtection="1">
      <alignment horizontal="center" vertical="center"/>
      <protection locked="0"/>
    </xf>
    <xf numFmtId="164" fontId="0" fillId="0" borderId="10" xfId="0" applyFont="1" applyFill="1" applyBorder="1" applyAlignment="1" applyProtection="1">
      <alignment horizontal="center" vertical="center"/>
      <protection locked="0"/>
    </xf>
    <xf numFmtId="164" fontId="0" fillId="0" borderId="12" xfId="0" applyFont="1" applyFill="1" applyBorder="1" applyAlignment="1" applyProtection="1">
      <alignment horizontal="center" vertical="center"/>
      <protection locked="0"/>
    </xf>
    <xf numFmtId="164" fontId="0" fillId="12" borderId="14" xfId="0" applyFill="1" applyBorder="1" applyAlignment="1" applyProtection="1">
      <alignment horizontal="center" vertical="center"/>
      <protection locked="0"/>
    </xf>
    <xf numFmtId="164" fontId="0" fillId="12" borderId="15" xfId="0" applyFill="1" applyBorder="1" applyAlignment="1" applyProtection="1">
      <alignment horizontal="center" vertical="center"/>
      <protection locked="0"/>
    </xf>
    <xf numFmtId="164" fontId="0" fillId="12" borderId="16" xfId="0" applyFill="1" applyBorder="1" applyAlignment="1" applyProtection="1">
      <alignment horizontal="center" vertical="center"/>
      <protection locked="0"/>
    </xf>
    <xf numFmtId="164" fontId="0" fillId="12" borderId="17" xfId="0" applyFill="1" applyBorder="1" applyAlignment="1" applyProtection="1">
      <alignment horizontal="center" vertical="center"/>
      <protection locked="0"/>
    </xf>
    <xf numFmtId="164" fontId="0" fillId="12" borderId="18" xfId="0" applyFill="1" applyBorder="1" applyAlignment="1" applyProtection="1">
      <alignment horizontal="center" vertical="center"/>
      <protection locked="0"/>
    </xf>
    <xf numFmtId="164" fontId="0" fillId="12" borderId="15" xfId="0" applyFont="1" applyFill="1" applyBorder="1" applyAlignment="1" applyProtection="1">
      <alignment horizontal="center" vertical="center"/>
      <protection locked="0"/>
    </xf>
    <xf numFmtId="164" fontId="0" fillId="12" borderId="16" xfId="0" applyFont="1" applyFill="1" applyBorder="1" applyAlignment="1" applyProtection="1">
      <alignment horizontal="center" vertical="center"/>
      <protection locked="0"/>
    </xf>
    <xf numFmtId="164" fontId="2" fillId="0" borderId="19" xfId="0" applyFont="1" applyFill="1" applyBorder="1" applyAlignment="1">
      <alignment vertical="center" wrapText="1"/>
    </xf>
    <xf numFmtId="164" fontId="0" fillId="7" borderId="20" xfId="0" applyFill="1" applyBorder="1" applyAlignment="1">
      <alignment horizontal="center" vertical="center"/>
    </xf>
    <xf numFmtId="164" fontId="2" fillId="0" borderId="0" xfId="0" applyFont="1" applyAlignment="1">
      <alignment horizontal="center"/>
    </xf>
    <xf numFmtId="164" fontId="8" fillId="13" borderId="19" xfId="0" applyFont="1" applyFill="1" applyBorder="1" applyAlignment="1">
      <alignment horizontal="center" vertical="center"/>
    </xf>
    <xf numFmtId="164" fontId="9" fillId="5" borderId="0" xfId="0" applyFont="1" applyFill="1" applyBorder="1" applyAlignment="1">
      <alignment horizontal="center" vertical="center"/>
    </xf>
    <xf numFmtId="164" fontId="0" fillId="5" borderId="0" xfId="0" applyFill="1" applyAlignment="1">
      <alignment/>
    </xf>
    <xf numFmtId="164" fontId="2" fillId="5" borderId="0" xfId="0" applyFont="1" applyFill="1" applyAlignment="1">
      <alignment horizontal="center"/>
    </xf>
    <xf numFmtId="164" fontId="0" fillId="5" borderId="0" xfId="0" applyFill="1" applyBorder="1" applyAlignment="1">
      <alignment horizontal="center" vertical="center"/>
    </xf>
    <xf numFmtId="164" fontId="0" fillId="5" borderId="0" xfId="0" applyFill="1" applyAlignment="1">
      <alignment horizontal="center" vertical="center"/>
    </xf>
    <xf numFmtId="164" fontId="2" fillId="5" borderId="0" xfId="0" applyFont="1" applyFill="1" applyAlignment="1">
      <alignment horizontal="center" vertical="center"/>
    </xf>
    <xf numFmtId="164" fontId="5" fillId="6" borderId="21" xfId="0" applyFont="1" applyFill="1" applyBorder="1" applyAlignment="1">
      <alignment horizontal="center" vertical="center"/>
    </xf>
    <xf numFmtId="164" fontId="0" fillId="14" borderId="0" xfId="0" applyFont="1" applyFill="1" applyAlignment="1">
      <alignment/>
    </xf>
    <xf numFmtId="164" fontId="0" fillId="14" borderId="0" xfId="0" applyFill="1" applyAlignment="1">
      <alignment/>
    </xf>
    <xf numFmtId="164" fontId="6" fillId="7" borderId="21" xfId="0" applyFont="1" applyFill="1" applyBorder="1" applyAlignment="1">
      <alignment horizontal="center" vertical="center" wrapText="1"/>
    </xf>
    <xf numFmtId="164" fontId="6" fillId="15" borderId="21" xfId="0" applyFont="1" applyFill="1" applyBorder="1" applyAlignment="1">
      <alignment horizontal="center" vertical="center" wrapText="1"/>
    </xf>
    <xf numFmtId="164" fontId="6" fillId="9" borderId="21" xfId="0" applyFont="1" applyFill="1" applyBorder="1" applyAlignment="1">
      <alignment horizontal="center" vertical="center" wrapText="1"/>
    </xf>
    <xf numFmtId="164" fontId="6" fillId="16" borderId="21" xfId="0" applyFont="1" applyFill="1" applyBorder="1" applyAlignment="1">
      <alignment horizontal="center" vertical="center" wrapText="1"/>
    </xf>
    <xf numFmtId="164" fontId="2" fillId="6" borderId="4" xfId="0" applyFont="1" applyFill="1" applyBorder="1" applyAlignment="1">
      <alignment horizontal="center" vertical="center" wrapText="1"/>
    </xf>
    <xf numFmtId="164" fontId="0" fillId="17" borderId="0" xfId="0" applyFont="1" applyFill="1" applyAlignment="1">
      <alignment/>
    </xf>
    <xf numFmtId="164" fontId="0" fillId="17" borderId="0" xfId="0" applyFill="1" applyAlignment="1">
      <alignment/>
    </xf>
    <xf numFmtId="164" fontId="7" fillId="7" borderId="22" xfId="0" applyFont="1" applyFill="1" applyBorder="1" applyAlignment="1">
      <alignment horizontal="center" vertical="center" wrapText="1"/>
    </xf>
    <xf numFmtId="164" fontId="7" fillId="7" borderId="4" xfId="0" applyFont="1" applyFill="1" applyBorder="1" applyAlignment="1">
      <alignment horizontal="center" vertical="center" wrapText="1"/>
    </xf>
    <xf numFmtId="164" fontId="10" fillId="7" borderId="4" xfId="0" applyFont="1" applyFill="1" applyBorder="1" applyAlignment="1">
      <alignment horizontal="center" vertical="center" wrapText="1"/>
    </xf>
    <xf numFmtId="164" fontId="7" fillId="15" borderId="22" xfId="0" applyFont="1" applyFill="1" applyBorder="1" applyAlignment="1">
      <alignment horizontal="center" vertical="center" wrapText="1"/>
    </xf>
    <xf numFmtId="164" fontId="2" fillId="15" borderId="4" xfId="0" applyFont="1" applyFill="1" applyBorder="1" applyAlignment="1">
      <alignment horizontal="center" vertical="center" wrapText="1"/>
    </xf>
    <xf numFmtId="164" fontId="7" fillId="9" borderId="22" xfId="0" applyFont="1" applyFill="1" applyBorder="1" applyAlignment="1">
      <alignment horizontal="center" vertical="center" wrapText="1"/>
    </xf>
    <xf numFmtId="164" fontId="2" fillId="9" borderId="4" xfId="0" applyFont="1" applyFill="1" applyBorder="1" applyAlignment="1">
      <alignment horizontal="center" vertical="center"/>
    </xf>
    <xf numFmtId="164" fontId="7" fillId="16" borderId="4" xfId="0" applyFont="1" applyFill="1" applyBorder="1" applyAlignment="1">
      <alignment horizontal="center" vertical="center" wrapText="1"/>
    </xf>
    <xf numFmtId="164" fontId="2" fillId="16" borderId="4" xfId="0" applyFont="1" applyFill="1" applyBorder="1" applyAlignment="1">
      <alignment horizontal="center" vertical="center"/>
    </xf>
    <xf numFmtId="164" fontId="0" fillId="2" borderId="0" xfId="0" applyFont="1" applyFill="1" applyAlignment="1">
      <alignment/>
    </xf>
    <xf numFmtId="164" fontId="0" fillId="2" borderId="0" xfId="0" applyFill="1" applyAlignment="1">
      <alignment/>
    </xf>
    <xf numFmtId="164" fontId="2" fillId="7" borderId="19" xfId="0" applyFont="1" applyFill="1" applyBorder="1" applyAlignment="1">
      <alignment horizontal="center" vertical="center"/>
    </xf>
    <xf numFmtId="164" fontId="2" fillId="7" borderId="21" xfId="0" applyFont="1" applyFill="1" applyBorder="1" applyAlignment="1">
      <alignment horizontal="center" vertical="center"/>
    </xf>
    <xf numFmtId="164" fontId="10" fillId="7" borderId="23" xfId="0" applyFont="1" applyFill="1" applyBorder="1" applyAlignment="1">
      <alignment horizontal="center" vertical="center" wrapText="1"/>
    </xf>
    <xf numFmtId="164" fontId="10" fillId="7" borderId="24" xfId="0" applyFont="1" applyFill="1" applyBorder="1" applyAlignment="1">
      <alignment horizontal="center" vertical="center" wrapText="1"/>
    </xf>
    <xf numFmtId="164" fontId="2" fillId="15" borderId="19" xfId="0" applyFont="1" applyFill="1" applyBorder="1" applyAlignment="1">
      <alignment horizontal="center" vertical="center"/>
    </xf>
    <xf numFmtId="164" fontId="10" fillId="15" borderId="23" xfId="0" applyFont="1" applyFill="1" applyBorder="1" applyAlignment="1">
      <alignment horizontal="center" vertical="center" wrapText="1"/>
    </xf>
    <xf numFmtId="164" fontId="10" fillId="15" borderId="24" xfId="0" applyFont="1" applyFill="1" applyBorder="1" applyAlignment="1">
      <alignment horizontal="center" vertical="center" wrapText="1"/>
    </xf>
    <xf numFmtId="164" fontId="2" fillId="9" borderId="19" xfId="0" applyFont="1" applyFill="1" applyBorder="1" applyAlignment="1">
      <alignment horizontal="center" vertical="center"/>
    </xf>
    <xf numFmtId="164" fontId="2" fillId="9" borderId="23" xfId="0" applyFont="1" applyFill="1" applyBorder="1" applyAlignment="1">
      <alignment horizontal="center" vertical="center"/>
    </xf>
    <xf numFmtId="164" fontId="2" fillId="9" borderId="24" xfId="0" applyFont="1" applyFill="1" applyBorder="1" applyAlignment="1">
      <alignment horizontal="center" vertical="center"/>
    </xf>
    <xf numFmtId="164" fontId="2" fillId="16" borderId="5" xfId="0" applyFont="1" applyFill="1" applyBorder="1" applyAlignment="1">
      <alignment horizontal="center" vertical="center"/>
    </xf>
    <xf numFmtId="164" fontId="2" fillId="16" borderId="24" xfId="0" applyFont="1" applyFill="1" applyBorder="1" applyAlignment="1">
      <alignment horizontal="center" vertical="center"/>
    </xf>
    <xf numFmtId="164" fontId="2" fillId="6" borderId="23" xfId="0" applyFont="1" applyFill="1" applyBorder="1" applyAlignment="1">
      <alignment horizontal="center" vertical="center" wrapText="1"/>
    </xf>
    <xf numFmtId="164" fontId="2" fillId="6" borderId="24" xfId="0" applyFont="1" applyFill="1" applyBorder="1" applyAlignment="1">
      <alignment horizontal="center" vertical="center" wrapText="1"/>
    </xf>
    <xf numFmtId="164" fontId="0" fillId="18" borderId="0" xfId="0" applyFont="1" applyFill="1" applyAlignment="1">
      <alignment/>
    </xf>
    <xf numFmtId="164" fontId="0" fillId="18" borderId="0" xfId="0" applyFill="1" applyAlignment="1">
      <alignment/>
    </xf>
    <xf numFmtId="164" fontId="2" fillId="7" borderId="20" xfId="0" applyFont="1" applyFill="1" applyBorder="1" applyAlignment="1">
      <alignment horizontal="center" vertical="center"/>
    </xf>
    <xf numFmtId="164" fontId="2" fillId="7" borderId="25" xfId="0" applyFont="1" applyFill="1" applyBorder="1" applyAlignment="1">
      <alignment horizontal="center" vertical="center"/>
    </xf>
    <xf numFmtId="164" fontId="2" fillId="15" borderId="26" xfId="0" applyFont="1" applyFill="1" applyBorder="1" applyAlignment="1">
      <alignment horizontal="center" vertical="center"/>
    </xf>
    <xf numFmtId="164" fontId="2" fillId="15" borderId="27" xfId="0" applyFont="1" applyFill="1" applyBorder="1" applyAlignment="1">
      <alignment horizontal="center" vertical="center"/>
    </xf>
    <xf numFmtId="164" fontId="2" fillId="9" borderId="20" xfId="0" applyFont="1" applyFill="1" applyBorder="1" applyAlignment="1">
      <alignment horizontal="center" vertical="center"/>
    </xf>
    <xf numFmtId="164" fontId="2" fillId="9" borderId="27" xfId="0" applyFont="1" applyFill="1" applyBorder="1" applyAlignment="1">
      <alignment horizontal="center" vertical="center"/>
    </xf>
    <xf numFmtId="164" fontId="2" fillId="16" borderId="27" xfId="0" applyFont="1" applyFill="1" applyBorder="1" applyAlignment="1">
      <alignment horizontal="center" vertical="center"/>
    </xf>
    <xf numFmtId="164" fontId="2" fillId="6" borderId="20" xfId="0" applyFont="1" applyFill="1" applyBorder="1" applyAlignment="1">
      <alignment horizontal="center" vertical="center"/>
    </xf>
    <xf numFmtId="164" fontId="2" fillId="6" borderId="25" xfId="0" applyFont="1" applyFill="1" applyBorder="1" applyAlignment="1">
      <alignment horizontal="center" vertical="center"/>
    </xf>
    <xf numFmtId="164" fontId="2" fillId="0" borderId="0" xfId="0" applyFont="1" applyAlignment="1">
      <alignment/>
    </xf>
    <xf numFmtId="164" fontId="0" fillId="0" borderId="9" xfId="0" applyBorder="1" applyAlignment="1">
      <alignment vertical="center"/>
    </xf>
    <xf numFmtId="164" fontId="0" fillId="0" borderId="9" xfId="0" applyBorder="1" applyAlignment="1">
      <alignment horizontal="center" vertical="center"/>
    </xf>
    <xf numFmtId="164" fontId="2" fillId="0" borderId="8" xfId="0" applyFont="1" applyBorder="1" applyAlignment="1" applyProtection="1">
      <alignment horizontal="center" vertical="center"/>
      <protection locked="0"/>
    </xf>
    <xf numFmtId="165" fontId="2" fillId="7" borderId="12" xfId="0" applyNumberFormat="1" applyFont="1" applyFill="1" applyBorder="1" applyAlignment="1">
      <alignment horizontal="center" vertical="center"/>
    </xf>
    <xf numFmtId="164" fontId="2" fillId="0" borderId="11" xfId="0" applyFont="1" applyBorder="1" applyAlignment="1">
      <alignment horizontal="center" vertical="center"/>
    </xf>
    <xf numFmtId="165" fontId="2" fillId="19" borderId="28" xfId="0" applyNumberFormat="1" applyFont="1" applyFill="1" applyBorder="1" applyAlignment="1">
      <alignment horizontal="center" vertical="center"/>
    </xf>
    <xf numFmtId="164" fontId="0" fillId="0" borderId="29" xfId="0" applyBorder="1" applyAlignment="1">
      <alignment horizontal="center" vertical="center"/>
    </xf>
    <xf numFmtId="164" fontId="2" fillId="0" borderId="30" xfId="0" applyFont="1" applyBorder="1" applyAlignment="1">
      <alignment horizontal="center" vertical="center"/>
    </xf>
    <xf numFmtId="164" fontId="2" fillId="20" borderId="28" xfId="0" applyFont="1" applyFill="1" applyBorder="1" applyAlignment="1">
      <alignment horizontal="center" vertical="center"/>
    </xf>
    <xf numFmtId="164" fontId="2" fillId="0" borderId="28" xfId="0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64" fontId="2" fillId="21" borderId="28" xfId="0" applyFont="1" applyFill="1" applyBorder="1" applyAlignment="1">
      <alignment horizontal="center" vertical="center"/>
    </xf>
    <xf numFmtId="165" fontId="2" fillId="22" borderId="31" xfId="0" applyNumberFormat="1" applyFont="1" applyFill="1" applyBorder="1" applyAlignment="1">
      <alignment horizontal="center" vertical="center"/>
    </xf>
    <xf numFmtId="164" fontId="0" fillId="12" borderId="9" xfId="0" applyFill="1" applyBorder="1" applyAlignment="1">
      <alignment vertical="center"/>
    </xf>
    <xf numFmtId="164" fontId="0" fillId="23" borderId="9" xfId="0" applyFill="1" applyBorder="1" applyAlignment="1">
      <alignment horizontal="center" vertical="center"/>
    </xf>
    <xf numFmtId="164" fontId="2" fillId="24" borderId="8" xfId="0" applyFont="1" applyFill="1" applyBorder="1" applyAlignment="1" applyProtection="1">
      <alignment horizontal="center" vertical="center"/>
      <protection locked="0"/>
    </xf>
    <xf numFmtId="165" fontId="2" fillId="23" borderId="12" xfId="0" applyNumberFormat="1" applyFont="1" applyFill="1" applyBorder="1" applyAlignment="1">
      <alignment horizontal="center" vertical="center"/>
    </xf>
    <xf numFmtId="164" fontId="2" fillId="23" borderId="11" xfId="0" applyFont="1" applyFill="1" applyBorder="1" applyAlignment="1">
      <alignment horizontal="center" vertical="center"/>
    </xf>
    <xf numFmtId="165" fontId="2" fillId="23" borderId="28" xfId="0" applyNumberFormat="1" applyFont="1" applyFill="1" applyBorder="1" applyAlignment="1">
      <alignment horizontal="center" vertical="center"/>
    </xf>
    <xf numFmtId="164" fontId="0" fillId="23" borderId="8" xfId="0" applyFill="1" applyBorder="1" applyAlignment="1">
      <alignment horizontal="center" vertical="center"/>
    </xf>
    <xf numFmtId="164" fontId="2" fillId="23" borderId="30" xfId="0" applyFont="1" applyFill="1" applyBorder="1" applyAlignment="1">
      <alignment horizontal="center" vertical="center"/>
    </xf>
    <xf numFmtId="164" fontId="2" fillId="12" borderId="13" xfId="0" applyFont="1" applyFill="1" applyBorder="1" applyAlignment="1">
      <alignment horizontal="center" vertical="center"/>
    </xf>
    <xf numFmtId="164" fontId="2" fillId="23" borderId="28" xfId="0" applyFont="1" applyFill="1" applyBorder="1" applyAlignment="1">
      <alignment horizontal="center" vertical="center"/>
    </xf>
    <xf numFmtId="164" fontId="2" fillId="12" borderId="8" xfId="0" applyFont="1" applyFill="1" applyBorder="1" applyAlignment="1">
      <alignment horizontal="center" vertical="center"/>
    </xf>
    <xf numFmtId="165" fontId="2" fillId="23" borderId="31" xfId="0" applyNumberFormat="1" applyFont="1" applyFill="1" applyBorder="1" applyAlignment="1">
      <alignment horizontal="center" vertical="center"/>
    </xf>
    <xf numFmtId="164" fontId="2" fillId="5" borderId="8" xfId="0" applyFont="1" applyFill="1" applyBorder="1" applyAlignment="1" applyProtection="1">
      <alignment horizontal="center" vertical="center"/>
      <protection locked="0"/>
    </xf>
    <xf numFmtId="164" fontId="0" fillId="23" borderId="32" xfId="0" applyFill="1" applyBorder="1" applyAlignment="1">
      <alignment horizontal="center" vertical="center"/>
    </xf>
    <xf numFmtId="164" fontId="0" fillId="23" borderId="33" xfId="0" applyFill="1" applyBorder="1" applyAlignment="1">
      <alignment horizontal="center" vertical="center"/>
    </xf>
    <xf numFmtId="164" fontId="2" fillId="23" borderId="8" xfId="0" applyFont="1" applyFill="1" applyBorder="1" applyAlignment="1" applyProtection="1">
      <alignment horizontal="center" vertical="center"/>
      <protection locked="0"/>
    </xf>
    <xf numFmtId="164" fontId="0" fillId="0" borderId="32" xfId="0" applyBorder="1" applyAlignment="1">
      <alignment horizontal="center" vertical="center"/>
    </xf>
    <xf numFmtId="164" fontId="0" fillId="0" borderId="33" xfId="0" applyBorder="1" applyAlignment="1">
      <alignment horizontal="center" vertical="center"/>
    </xf>
    <xf numFmtId="165" fontId="0" fillId="17" borderId="19" xfId="0" applyNumberFormat="1" applyFill="1" applyBorder="1" applyAlignment="1">
      <alignment horizontal="center" vertical="center"/>
    </xf>
    <xf numFmtId="165" fontId="2" fillId="17" borderId="21" xfId="0" applyNumberFormat="1" applyFont="1" applyFill="1" applyBorder="1" applyAlignment="1">
      <alignment horizontal="center" vertical="center"/>
    </xf>
    <xf numFmtId="165" fontId="0" fillId="19" borderId="19" xfId="0" applyNumberFormat="1" applyFill="1" applyBorder="1" applyAlignment="1">
      <alignment horizontal="center" vertical="center"/>
    </xf>
    <xf numFmtId="165" fontId="0" fillId="20" borderId="19" xfId="0" applyNumberFormat="1" applyFont="1" applyFill="1" applyBorder="1" applyAlignment="1">
      <alignment horizontal="center" vertical="center"/>
    </xf>
    <xf numFmtId="165" fontId="2" fillId="21" borderId="21" xfId="0" applyNumberFormat="1" applyFont="1" applyFill="1" applyBorder="1" applyAlignment="1">
      <alignment horizontal="center" vertical="center"/>
    </xf>
    <xf numFmtId="165" fontId="2" fillId="6" borderId="21" xfId="0" applyNumberFormat="1" applyFont="1" applyFill="1" applyBorder="1" applyAlignment="1">
      <alignment horizontal="center" vertical="center"/>
    </xf>
    <xf numFmtId="164" fontId="11" fillId="5" borderId="0" xfId="0" applyFont="1" applyFill="1" applyAlignment="1">
      <alignment/>
    </xf>
    <xf numFmtId="164" fontId="11" fillId="0" borderId="0" xfId="0" applyFont="1" applyAlignment="1">
      <alignment/>
    </xf>
    <xf numFmtId="164" fontId="0" fillId="0" borderId="34" xfId="0" applyFont="1" applyBorder="1" applyAlignment="1">
      <alignment vertical="center" wrapText="1"/>
    </xf>
    <xf numFmtId="164" fontId="0" fillId="0" borderId="33" xfId="0" applyBorder="1" applyAlignment="1">
      <alignment vertical="center"/>
    </xf>
    <xf numFmtId="166" fontId="2" fillId="7" borderId="35" xfId="0" applyNumberFormat="1" applyFont="1" applyFill="1" applyBorder="1" applyAlignment="1">
      <alignment horizontal="center" vertical="center"/>
    </xf>
    <xf numFmtId="166" fontId="2" fillId="15" borderId="36" xfId="0" applyNumberFormat="1" applyFont="1" applyFill="1" applyBorder="1" applyAlignment="1">
      <alignment horizontal="center" vertical="center"/>
    </xf>
    <xf numFmtId="166" fontId="2" fillId="9" borderId="36" xfId="0" applyNumberFormat="1" applyFont="1" applyFill="1" applyBorder="1" applyAlignment="1">
      <alignment horizontal="center" vertical="center"/>
    </xf>
    <xf numFmtId="166" fontId="2" fillId="25" borderId="36" xfId="0" applyNumberFormat="1" applyFont="1" applyFill="1" applyBorder="1" applyAlignment="1">
      <alignment horizontal="center" vertical="center"/>
    </xf>
    <xf numFmtId="166" fontId="2" fillId="7" borderId="36" xfId="0" applyNumberFormat="1" applyFont="1" applyFill="1" applyBorder="1" applyAlignment="1">
      <alignment horizontal="center" vertical="center"/>
    </xf>
    <xf numFmtId="164" fontId="0" fillId="26" borderId="0" xfId="0" applyFill="1" applyAlignment="1">
      <alignment/>
    </xf>
    <xf numFmtId="164" fontId="16" fillId="7" borderId="21" xfId="0" applyFont="1" applyFill="1" applyBorder="1" applyAlignment="1">
      <alignment horizontal="center" vertical="center" wrapText="1"/>
    </xf>
    <xf numFmtId="164" fontId="16" fillId="15" borderId="21" xfId="0" applyFont="1" applyFill="1" applyBorder="1" applyAlignment="1">
      <alignment horizontal="center" vertical="center" wrapText="1"/>
    </xf>
    <xf numFmtId="164" fontId="16" fillId="9" borderId="21" xfId="0" applyFont="1" applyFill="1" applyBorder="1" applyAlignment="1">
      <alignment horizontal="center" vertical="center" wrapText="1"/>
    </xf>
    <xf numFmtId="164" fontId="16" fillId="16" borderId="21" xfId="0" applyFont="1" applyFill="1" applyBorder="1" applyAlignment="1">
      <alignment horizontal="center" vertical="center" wrapText="1"/>
    </xf>
    <xf numFmtId="164" fontId="10" fillId="7" borderId="19" xfId="0" applyFont="1" applyFill="1" applyBorder="1" applyAlignment="1">
      <alignment horizontal="center" vertical="center"/>
    </xf>
    <xf numFmtId="164" fontId="10" fillId="7" borderId="21" xfId="0" applyFont="1" applyFill="1" applyBorder="1" applyAlignment="1">
      <alignment horizontal="center" vertical="center"/>
    </xf>
    <xf numFmtId="164" fontId="10" fillId="15" borderId="19" xfId="0" applyFont="1" applyFill="1" applyBorder="1" applyAlignment="1">
      <alignment horizontal="center" vertical="center"/>
    </xf>
    <xf numFmtId="164" fontId="10" fillId="9" borderId="19" xfId="0" applyFont="1" applyFill="1" applyBorder="1" applyAlignment="1">
      <alignment horizontal="center" vertical="center"/>
    </xf>
    <xf numFmtId="164" fontId="10" fillId="9" borderId="23" xfId="0" applyFont="1" applyFill="1" applyBorder="1" applyAlignment="1">
      <alignment horizontal="center" vertical="center"/>
    </xf>
    <xf numFmtId="164" fontId="10" fillId="9" borderId="24" xfId="0" applyFont="1" applyFill="1" applyBorder="1" applyAlignment="1">
      <alignment horizontal="center" vertical="center"/>
    </xf>
    <xf numFmtId="164" fontId="10" fillId="16" borderId="5" xfId="0" applyFont="1" applyFill="1" applyBorder="1" applyAlignment="1">
      <alignment horizontal="center" vertical="center"/>
    </xf>
    <xf numFmtId="164" fontId="10" fillId="16" borderId="24" xfId="0" applyFont="1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2" fillId="5" borderId="8" xfId="0" applyNumberFormat="1" applyFont="1" applyFill="1" applyBorder="1" applyAlignment="1" applyProtection="1">
      <alignment horizontal="center" vertical="center"/>
      <protection locked="0"/>
    </xf>
    <xf numFmtId="164" fontId="2" fillId="0" borderId="11" xfId="0" applyNumberFormat="1" applyFon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2" fillId="20" borderId="28" xfId="0" applyNumberFormat="1" applyFont="1" applyFill="1" applyBorder="1" applyAlignment="1">
      <alignment horizontal="center" vertical="center"/>
    </xf>
    <xf numFmtId="164" fontId="2" fillId="21" borderId="28" xfId="0" applyNumberFormat="1" applyFont="1" applyFill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164" fontId="0" fillId="23" borderId="9" xfId="0" applyNumberFormat="1" applyFill="1" applyBorder="1" applyAlignment="1">
      <alignment horizontal="center" vertical="center"/>
    </xf>
    <xf numFmtId="164" fontId="2" fillId="24" borderId="8" xfId="0" applyNumberFormat="1" applyFont="1" applyFill="1" applyBorder="1" applyAlignment="1" applyProtection="1">
      <alignment horizontal="center" vertical="center"/>
      <protection locked="0"/>
    </xf>
    <xf numFmtId="164" fontId="2" fillId="23" borderId="11" xfId="0" applyNumberFormat="1" applyFont="1" applyFill="1" applyBorder="1" applyAlignment="1">
      <alignment horizontal="center" vertical="center"/>
    </xf>
    <xf numFmtId="164" fontId="0" fillId="23" borderId="8" xfId="0" applyNumberFormat="1" applyFill="1" applyBorder="1" applyAlignment="1">
      <alignment horizontal="center" vertical="center"/>
    </xf>
    <xf numFmtId="164" fontId="2" fillId="12" borderId="13" xfId="0" applyNumberFormat="1" applyFont="1" applyFill="1" applyBorder="1" applyAlignment="1">
      <alignment horizontal="center" vertical="center"/>
    </xf>
    <xf numFmtId="164" fontId="2" fillId="23" borderId="28" xfId="0" applyNumberFormat="1" applyFont="1" applyFill="1" applyBorder="1" applyAlignment="1">
      <alignment horizontal="center" vertical="center"/>
    </xf>
    <xf numFmtId="164" fontId="2" fillId="12" borderId="8" xfId="0" applyNumberFormat="1" applyFont="1" applyFill="1" applyBorder="1" applyAlignment="1">
      <alignment horizontal="center" vertical="center"/>
    </xf>
    <xf numFmtId="164" fontId="0" fillId="27" borderId="9" xfId="0" applyFill="1" applyBorder="1" applyAlignment="1">
      <alignment vertical="center"/>
    </xf>
    <xf numFmtId="167" fontId="0" fillId="27" borderId="9" xfId="0" applyNumberFormat="1" applyFill="1" applyBorder="1" applyAlignment="1">
      <alignment horizontal="center" vertical="center"/>
    </xf>
    <xf numFmtId="167" fontId="0" fillId="19" borderId="9" xfId="0" applyNumberFormat="1" applyFill="1" applyBorder="1" applyAlignment="1">
      <alignment horizontal="center" vertical="center"/>
    </xf>
    <xf numFmtId="167" fontId="0" fillId="25" borderId="9" xfId="0" applyNumberFormat="1" applyFill="1" applyBorder="1" applyAlignment="1">
      <alignment horizontal="center" vertical="center"/>
    </xf>
    <xf numFmtId="167" fontId="0" fillId="28" borderId="9" xfId="0" applyNumberFormat="1" applyFill="1" applyBorder="1" applyAlignment="1">
      <alignment horizontal="center" vertical="center"/>
    </xf>
    <xf numFmtId="167" fontId="0" fillId="6" borderId="9" xfId="0" applyNumberFormat="1" applyFill="1" applyBorder="1" applyAlignment="1">
      <alignment horizontal="center" vertical="center"/>
    </xf>
    <xf numFmtId="164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ans nom1" xfId="20"/>
    <cellStyle name="Sans nom2" xfId="21"/>
  </cellStyles>
  <dxfs count="1">
    <dxf>
      <font>
        <b val="0"/>
        <sz val="11"/>
        <color rgb="FF000000"/>
      </font>
      <fill>
        <patternFill patternType="solid">
          <fgColor rgb="FFFF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FF00"/>
      <rgbColor rgb="000000FF"/>
      <rgbColor rgb="00FFFF00"/>
      <rgbColor rgb="00FF00FF"/>
      <rgbColor rgb="0000FFFF"/>
      <rgbColor rgb="00800000"/>
      <rgbColor rgb="00008000"/>
      <rgbColor rgb="00000080"/>
      <rgbColor rgb="00FF950E"/>
      <rgbColor rgb="00800080"/>
      <rgbColor rgb="00008080"/>
      <rgbColor rgb="00C0C0C0"/>
      <rgbColor rgb="00C2E0AE"/>
      <rgbColor rgb="00ADC5E7"/>
      <rgbColor rgb="00FF3333"/>
      <rgbColor rgb="00E0EFD4"/>
      <rgbColor rgb="00CCFFFF"/>
      <rgbColor rgb="00660066"/>
      <rgbColor rgb="00F8AA97"/>
      <rgbColor rgb="000066CC"/>
      <rgbColor rgb="00CCCCCC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66"/>
      <rgbColor rgb="0099CCFF"/>
      <rgbColor rgb="00FF9999"/>
      <rgbColor rgb="00FFCCCC"/>
      <rgbColor rgb="00FFCC99"/>
      <rgbColor rgb="003366FF"/>
      <rgbColor rgb="0066FF66"/>
      <rgbColor rgb="0099FF33"/>
      <rgbColor rgb="00FFCC00"/>
      <rgbColor rgb="00FF9900"/>
      <rgbColor rgb="00FF6600"/>
      <rgbColor rgb="005565AF"/>
      <rgbColor rgb="00B3B3B3"/>
      <rgbColor rgb="00004586"/>
      <rgbColor rgb="00579D1C"/>
      <rgbColor rgb="00003300"/>
      <rgbColor rgb="00333300"/>
      <rgbColor rgb="00FF3300"/>
      <rgbColor rgb="00FFD320"/>
      <rgbColor rgb="00333399"/>
      <rgbColor rgb="0020202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202020"/>
                </a:solidFill>
              </a:rPr>
              <a:t>Evaluations Maths CE2
Répartition par quartile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Synthèse!$A$33:$A$33</c:f>
            </c:strRef>
          </c:tx>
          <c:spPr>
            <a:solidFill>
              <a:srgbClr val="FF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Synthèse!$B$32:$F$32</c:f>
              <c:numCache/>
            </c:numRef>
          </c:cat>
          <c:val>
            <c:numRef>
              <c:f>Synthèse!$B$33:$F$33</c:f>
              <c:numCache/>
            </c:numRef>
          </c:val>
        </c:ser>
        <c:ser>
          <c:idx val="1"/>
          <c:order val="1"/>
          <c:tx>
            <c:strRef>
              <c:f>Synthèse!$A$34:$A$34</c:f>
            </c:strRef>
          </c:tx>
          <c:spPr>
            <a:solidFill>
              <a:srgbClr val="FF95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Synthèse!$B$32:$F$32</c:f>
              <c:numCache/>
            </c:numRef>
          </c:cat>
          <c:val>
            <c:numRef>
              <c:f>Synthèse!$B$34:$F$34</c:f>
              <c:numCache/>
            </c:numRef>
          </c:val>
        </c:ser>
        <c:ser>
          <c:idx val="2"/>
          <c:order val="2"/>
          <c:tx>
            <c:strRef>
              <c:f>Synthèse!$A$35:$A$35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Synthèse!$B$32:$F$32</c:f>
              <c:numCache/>
            </c:numRef>
          </c:cat>
          <c:val>
            <c:numRef>
              <c:f>Synthèse!$B$35:$F$35</c:f>
              <c:numCache/>
            </c:numRef>
          </c:val>
        </c:ser>
        <c:ser>
          <c:idx val="3"/>
          <c:order val="3"/>
          <c:tx>
            <c:strRef>
              <c:f>Synthèse!$A$36:$A$36</c:f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Synthèse!$B$32:$F$32</c:f>
              <c:numCache/>
            </c:numRef>
          </c:cat>
          <c:val>
            <c:numRef>
              <c:f>Synthèse!$B$36:$F$36</c:f>
              <c:numCache/>
            </c:numRef>
          </c:val>
        </c:ser>
        <c:gapWidth val="100"/>
        <c:axId val="19893707"/>
        <c:axId val="44825636"/>
      </c:barChart>
      <c:dateAx>
        <c:axId val="19893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825636"/>
        <c:crossesAt val="0"/>
        <c:auto val="0"/>
        <c:noMultiLvlLbl val="0"/>
      </c:dateAx>
      <c:valAx>
        <c:axId val="44825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202020"/>
                    </a:solidFill>
                  </a:rPr>
                  <a:t>Nombre d'élèves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893707"/>
        <c:crossesAt val="1"/>
        <c:crossBetween val="between"/>
        <c:dispUnits/>
        <c:majorUnit val="1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20202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202020"/>
                </a:solidFill>
              </a:rPr>
              <a:t>Nommer, lire, écrire, représenter des nombres entiers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Synthèse!$B$3:$F$3</c:f>
              <c:strCache/>
            </c:strRef>
          </c:cat>
          <c:val>
            <c:numRef>
              <c:f>Synthèse!$B$4:$F$4</c:f>
              <c:numCache/>
            </c:numRef>
          </c:val>
        </c:ser>
        <c:gapWidth val="100"/>
        <c:axId val="777541"/>
        <c:axId val="6997870"/>
      </c:barChart>
      <c:dateAx>
        <c:axId val="777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997870"/>
        <c:crossesAt val="0"/>
        <c:auto val="0"/>
        <c:noMultiLvlLbl val="0"/>
      </c:dateAx>
      <c:valAx>
        <c:axId val="6997870"/>
        <c:scaling>
          <c:orientation val="minMax"/>
          <c:max val="1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.#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7754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202020"/>
                </a:solidFill>
              </a:rPr>
              <a:t>Comprendre et utiliser les nombres entiers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Synthèse!$H$3:$K$3</c:f>
              <c:strCache/>
            </c:strRef>
          </c:cat>
          <c:val>
            <c:numRef>
              <c:f>Synthèse!$H$4:$K$4</c:f>
              <c:numCache/>
            </c:numRef>
          </c:val>
        </c:ser>
        <c:gapWidth val="100"/>
        <c:axId val="62980831"/>
        <c:axId val="29956568"/>
      </c:barChart>
      <c:dateAx>
        <c:axId val="62980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956568"/>
        <c:crossesAt val="0"/>
        <c:auto val="0"/>
        <c:noMultiLvlLbl val="0"/>
      </c:dateAx>
      <c:valAx>
        <c:axId val="29956568"/>
        <c:scaling>
          <c:orientation val="minMax"/>
          <c:max val="1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.#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98083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202020"/>
                </a:solidFill>
              </a:rPr>
              <a:t>Calculer avec des nombres entiers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Synthèse!$P$3:$T$3</c:f>
              <c:strCache/>
            </c:strRef>
          </c:cat>
          <c:val>
            <c:numRef>
              <c:f>Synthèse!$P$4:$T$4</c:f>
              <c:numCache/>
            </c:numRef>
          </c:val>
        </c:ser>
        <c:gapWidth val="100"/>
        <c:axId val="1173657"/>
        <c:axId val="10562914"/>
      </c:barChart>
      <c:dateAx>
        <c:axId val="1173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562914"/>
        <c:crossesAt val="0"/>
        <c:auto val="0"/>
        <c:noMultiLvlLbl val="0"/>
      </c:dateAx>
      <c:valAx>
        <c:axId val="10562914"/>
        <c:scaling>
          <c:orientation val="minMax"/>
          <c:max val="1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.#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7365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Synthèse!$M$1:$M$1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Synthèse!$M$3:$M$3</c:f>
              <c:strCache/>
            </c:strRef>
          </c:cat>
          <c:val>
            <c:numRef>
              <c:f>Synthèse!$M$4:$M$4</c:f>
              <c:numCache/>
            </c:numRef>
          </c:val>
        </c:ser>
        <c:gapWidth val="100"/>
        <c:axId val="27957363"/>
        <c:axId val="50289676"/>
      </c:barChart>
      <c:dateAx>
        <c:axId val="27957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289676"/>
        <c:crossesAt val="0"/>
        <c:auto val="0"/>
        <c:noMultiLvlLbl val="0"/>
      </c:dateAx>
      <c:valAx>
        <c:axId val="50289676"/>
        <c:scaling>
          <c:orientation val="minMax"/>
          <c:max val="1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.#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95736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26</xdr:row>
      <xdr:rowOff>180975</xdr:rowOff>
    </xdr:from>
    <xdr:to>
      <xdr:col>12</xdr:col>
      <xdr:colOff>85725</xdr:colOff>
      <xdr:row>52</xdr:row>
      <xdr:rowOff>180975</xdr:rowOff>
    </xdr:to>
    <xdr:graphicFrame>
      <xdr:nvGraphicFramePr>
        <xdr:cNvPr id="1" name="Chart 1"/>
        <xdr:cNvGraphicFramePr/>
      </xdr:nvGraphicFramePr>
      <xdr:xfrm>
        <a:off x="28575" y="6981825"/>
        <a:ext cx="874395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161925</xdr:colOff>
      <xdr:row>6</xdr:row>
      <xdr:rowOff>28575</xdr:rowOff>
    </xdr:from>
    <xdr:to>
      <xdr:col>5</xdr:col>
      <xdr:colOff>733425</xdr:colOff>
      <xdr:row>23</xdr:row>
      <xdr:rowOff>28575</xdr:rowOff>
    </xdr:to>
    <xdr:graphicFrame>
      <xdr:nvGraphicFramePr>
        <xdr:cNvPr id="2" name="Chart 2"/>
        <xdr:cNvGraphicFramePr/>
      </xdr:nvGraphicFramePr>
      <xdr:xfrm>
        <a:off x="466725" y="3019425"/>
        <a:ext cx="36195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7</xdr:col>
      <xdr:colOff>276225</xdr:colOff>
      <xdr:row>5</xdr:row>
      <xdr:rowOff>142875</xdr:rowOff>
    </xdr:from>
    <xdr:to>
      <xdr:col>12</xdr:col>
      <xdr:colOff>342900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5153025" y="2943225"/>
        <a:ext cx="3876675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16</xdr:col>
      <xdr:colOff>161925</xdr:colOff>
      <xdr:row>5</xdr:row>
      <xdr:rowOff>85725</xdr:rowOff>
    </xdr:from>
    <xdr:to>
      <xdr:col>21</xdr:col>
      <xdr:colOff>95250</xdr:colOff>
      <xdr:row>24</xdr:row>
      <xdr:rowOff>38100</xdr:rowOff>
    </xdr:to>
    <xdr:graphicFrame>
      <xdr:nvGraphicFramePr>
        <xdr:cNvPr id="4" name="Chart 4"/>
        <xdr:cNvGraphicFramePr/>
      </xdr:nvGraphicFramePr>
      <xdr:xfrm>
        <a:off x="11687175" y="2886075"/>
        <a:ext cx="3743325" cy="3571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13</xdr:col>
      <xdr:colOff>266700</xdr:colOff>
      <xdr:row>5</xdr:row>
      <xdr:rowOff>0</xdr:rowOff>
    </xdr:from>
    <xdr:to>
      <xdr:col>15</xdr:col>
      <xdr:colOff>419100</xdr:colOff>
      <xdr:row>24</xdr:row>
      <xdr:rowOff>76200</xdr:rowOff>
    </xdr:to>
    <xdr:graphicFrame>
      <xdr:nvGraphicFramePr>
        <xdr:cNvPr id="5" name="Chart 5"/>
        <xdr:cNvGraphicFramePr/>
      </xdr:nvGraphicFramePr>
      <xdr:xfrm>
        <a:off x="9715500" y="2800350"/>
        <a:ext cx="1466850" cy="3695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60"/>
  <sheetViews>
    <sheetView tabSelected="1" view="pageBreakPreview" zoomScaleNormal="50" zoomScaleSheetLayoutView="10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421875" defaultRowHeight="15"/>
  <cols>
    <col min="1" max="1" width="14.57421875" style="0" customWidth="1"/>
    <col min="2" max="19" width="5.140625" style="0" customWidth="1"/>
    <col min="20" max="41" width="5.7109375" style="0" customWidth="1"/>
    <col min="42" max="42" width="6.28125" style="0" customWidth="1"/>
    <col min="43" max="50" width="5.7109375" style="0" customWidth="1"/>
    <col min="51" max="51" width="5.421875" style="0" customWidth="1"/>
    <col min="52" max="52" width="4.8515625" style="0" customWidth="1"/>
    <col min="53" max="53" width="4.421875" style="0" customWidth="1"/>
    <col min="54" max="55" width="5.7109375" style="0" customWidth="1"/>
  </cols>
  <sheetData>
    <row r="1" spans="1:55" ht="28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5.7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26.25" customHeight="1">
      <c r="A3" s="2"/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55" ht="60.75" customHeight="1">
      <c r="A4" s="2"/>
      <c r="B4" s="5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 t="s">
        <v>4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7" t="s">
        <v>5</v>
      </c>
      <c r="AH4" s="7"/>
      <c r="AI4" s="7"/>
      <c r="AJ4" s="7"/>
      <c r="AK4" s="7"/>
      <c r="AL4" s="8" t="s">
        <v>6</v>
      </c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</row>
    <row r="5" spans="1:55" s="13" customFormat="1" ht="33.75" customHeight="1">
      <c r="A5" s="2"/>
      <c r="B5" s="9" t="s">
        <v>7</v>
      </c>
      <c r="C5" s="9"/>
      <c r="D5" s="9"/>
      <c r="E5" s="9"/>
      <c r="F5" s="9"/>
      <c r="G5" s="9" t="s">
        <v>8</v>
      </c>
      <c r="H5" s="9"/>
      <c r="I5" s="9"/>
      <c r="J5" s="9" t="s">
        <v>9</v>
      </c>
      <c r="K5" s="9"/>
      <c r="L5" s="9"/>
      <c r="M5" s="9"/>
      <c r="N5" s="9"/>
      <c r="O5" s="9"/>
      <c r="P5" s="9" t="s">
        <v>10</v>
      </c>
      <c r="Q5" s="9"/>
      <c r="R5" s="9"/>
      <c r="S5" s="9"/>
      <c r="T5" s="10" t="s">
        <v>11</v>
      </c>
      <c r="U5" s="10"/>
      <c r="V5" s="10"/>
      <c r="W5" s="10"/>
      <c r="X5" s="10" t="s">
        <v>12</v>
      </c>
      <c r="Y5" s="10"/>
      <c r="Z5" s="10"/>
      <c r="AA5" s="10" t="s">
        <v>13</v>
      </c>
      <c r="AB5" s="10"/>
      <c r="AC5" s="10"/>
      <c r="AD5" s="10"/>
      <c r="AE5" s="10"/>
      <c r="AF5" s="10"/>
      <c r="AG5" s="11" t="s">
        <v>14</v>
      </c>
      <c r="AH5" s="11"/>
      <c r="AI5" s="11"/>
      <c r="AJ5" s="11"/>
      <c r="AK5" s="11"/>
      <c r="AL5" s="12" t="s">
        <v>15</v>
      </c>
      <c r="AM5" s="12"/>
      <c r="AN5" s="12"/>
      <c r="AO5" s="12"/>
      <c r="AP5" s="12" t="s">
        <v>16</v>
      </c>
      <c r="AQ5" s="12"/>
      <c r="AR5" s="12"/>
      <c r="AS5" s="12" t="s">
        <v>17</v>
      </c>
      <c r="AT5" s="12"/>
      <c r="AU5" s="12"/>
      <c r="AV5" s="12"/>
      <c r="AW5" s="12"/>
      <c r="AX5" s="12"/>
      <c r="AY5" s="12" t="s">
        <v>18</v>
      </c>
      <c r="AZ5" s="12"/>
      <c r="BA5" s="12"/>
      <c r="BB5" s="12"/>
      <c r="BC5" s="12"/>
    </row>
    <row r="6" spans="1:55" s="13" customFormat="1" ht="33.75" customHeight="1">
      <c r="A6" s="2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  <c r="AH6" s="11"/>
      <c r="AI6" s="11"/>
      <c r="AJ6" s="11"/>
      <c r="AK6" s="11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55" ht="15.75">
      <c r="A7" s="2"/>
      <c r="B7" s="14" t="s">
        <v>19</v>
      </c>
      <c r="C7" s="14"/>
      <c r="D7" s="14"/>
      <c r="E7" s="14"/>
      <c r="F7" s="14"/>
      <c r="G7" s="15" t="s">
        <v>20</v>
      </c>
      <c r="H7" s="15"/>
      <c r="I7" s="15"/>
      <c r="J7" s="15" t="s">
        <v>21</v>
      </c>
      <c r="K7" s="15"/>
      <c r="L7" s="15"/>
      <c r="M7" s="15"/>
      <c r="N7" s="15"/>
      <c r="O7" s="15"/>
      <c r="P7" s="15" t="s">
        <v>22</v>
      </c>
      <c r="Q7" s="15"/>
      <c r="R7" s="15"/>
      <c r="S7" s="15"/>
      <c r="T7" s="16" t="s">
        <v>23</v>
      </c>
      <c r="U7" s="16"/>
      <c r="V7" s="16"/>
      <c r="W7" s="16"/>
      <c r="X7" s="16" t="s">
        <v>24</v>
      </c>
      <c r="Y7" s="16"/>
      <c r="Z7" s="16"/>
      <c r="AA7" s="16" t="s">
        <v>25</v>
      </c>
      <c r="AB7" s="16"/>
      <c r="AC7" s="16"/>
      <c r="AD7" s="16"/>
      <c r="AE7" s="16"/>
      <c r="AF7" s="16"/>
      <c r="AG7" s="17" t="s">
        <v>26</v>
      </c>
      <c r="AH7" s="17"/>
      <c r="AI7" s="17"/>
      <c r="AJ7" s="17"/>
      <c r="AK7" s="17"/>
      <c r="AL7" s="18" t="s">
        <v>27</v>
      </c>
      <c r="AM7" s="18"/>
      <c r="AN7" s="18"/>
      <c r="AO7" s="18"/>
      <c r="AP7" s="18" t="s">
        <v>28</v>
      </c>
      <c r="AQ7" s="18"/>
      <c r="AR7" s="18"/>
      <c r="AS7" s="18" t="s">
        <v>29</v>
      </c>
      <c r="AT7" s="18"/>
      <c r="AU7" s="18"/>
      <c r="AV7" s="18"/>
      <c r="AW7" s="18"/>
      <c r="AX7" s="18"/>
      <c r="AY7" s="18" t="s">
        <v>30</v>
      </c>
      <c r="AZ7" s="18"/>
      <c r="BA7" s="18"/>
      <c r="BB7" s="18"/>
      <c r="BC7" s="18"/>
    </row>
    <row r="8" spans="1:55" ht="15.75">
      <c r="A8" s="2"/>
      <c r="B8" s="19">
        <v>1</v>
      </c>
      <c r="C8" s="19">
        <v>2</v>
      </c>
      <c r="D8" s="19">
        <v>3</v>
      </c>
      <c r="E8" s="19">
        <v>4</v>
      </c>
      <c r="F8" s="19">
        <v>5</v>
      </c>
      <c r="G8" s="19">
        <v>6</v>
      </c>
      <c r="H8" s="19">
        <v>7</v>
      </c>
      <c r="I8" s="19">
        <v>8</v>
      </c>
      <c r="J8" s="19">
        <v>9</v>
      </c>
      <c r="K8" s="19">
        <v>10</v>
      </c>
      <c r="L8" s="19">
        <v>11</v>
      </c>
      <c r="M8" s="19">
        <v>12</v>
      </c>
      <c r="N8" s="19">
        <v>13</v>
      </c>
      <c r="O8" s="19">
        <v>14</v>
      </c>
      <c r="P8" s="19">
        <v>15</v>
      </c>
      <c r="Q8" s="19">
        <v>16</v>
      </c>
      <c r="R8" s="19">
        <v>17</v>
      </c>
      <c r="S8" s="19">
        <v>18</v>
      </c>
      <c r="T8" s="20">
        <v>19</v>
      </c>
      <c r="U8" s="20">
        <v>20</v>
      </c>
      <c r="V8" s="20">
        <v>21</v>
      </c>
      <c r="W8" s="20">
        <v>22</v>
      </c>
      <c r="X8" s="20">
        <v>23</v>
      </c>
      <c r="Y8" s="20">
        <v>24</v>
      </c>
      <c r="Z8" s="20">
        <v>25</v>
      </c>
      <c r="AA8" s="20">
        <v>26</v>
      </c>
      <c r="AB8" s="20">
        <v>27</v>
      </c>
      <c r="AC8" s="20">
        <v>28</v>
      </c>
      <c r="AD8" s="20">
        <v>29</v>
      </c>
      <c r="AE8" s="20">
        <v>30</v>
      </c>
      <c r="AF8" s="20">
        <v>31</v>
      </c>
      <c r="AG8" s="21">
        <v>32</v>
      </c>
      <c r="AH8" s="21">
        <v>33</v>
      </c>
      <c r="AI8" s="21">
        <v>34</v>
      </c>
      <c r="AJ8" s="21">
        <v>35</v>
      </c>
      <c r="AK8" s="21">
        <v>36</v>
      </c>
      <c r="AL8" s="22">
        <v>37</v>
      </c>
      <c r="AM8" s="22">
        <v>38</v>
      </c>
      <c r="AN8" s="22">
        <v>39</v>
      </c>
      <c r="AO8" s="22">
        <v>40</v>
      </c>
      <c r="AP8" s="22">
        <v>41</v>
      </c>
      <c r="AQ8" s="22">
        <v>42</v>
      </c>
      <c r="AR8" s="22">
        <v>43</v>
      </c>
      <c r="AS8" s="22">
        <v>44</v>
      </c>
      <c r="AT8" s="22">
        <v>45</v>
      </c>
      <c r="AU8" s="22">
        <v>46</v>
      </c>
      <c r="AV8" s="22">
        <v>47</v>
      </c>
      <c r="AW8" s="22">
        <v>48</v>
      </c>
      <c r="AX8" s="22">
        <v>49</v>
      </c>
      <c r="AY8" s="22">
        <v>50</v>
      </c>
      <c r="AZ8" s="22">
        <v>51</v>
      </c>
      <c r="BA8" s="22">
        <v>52</v>
      </c>
      <c r="BB8" s="22">
        <v>53</v>
      </c>
      <c r="BC8" s="22">
        <v>54</v>
      </c>
    </row>
    <row r="9" spans="1:55" ht="15.75">
      <c r="A9" s="23"/>
      <c r="B9" s="24"/>
      <c r="C9" s="25"/>
      <c r="D9" s="25"/>
      <c r="E9" s="25"/>
      <c r="F9" s="26"/>
      <c r="G9" s="25"/>
      <c r="H9" s="27"/>
      <c r="I9" s="26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4"/>
      <c r="AM9" s="25"/>
      <c r="AN9" s="25"/>
      <c r="AO9" s="27"/>
      <c r="AP9" s="24"/>
      <c r="AQ9" s="25"/>
      <c r="AR9" s="27"/>
      <c r="AS9" s="24"/>
      <c r="AT9" s="25"/>
      <c r="AU9" s="25"/>
      <c r="AV9" s="25"/>
      <c r="AW9" s="25"/>
      <c r="AX9" s="27"/>
      <c r="AY9" s="24"/>
      <c r="AZ9" s="25"/>
      <c r="BA9" s="25"/>
      <c r="BB9" s="25"/>
      <c r="BC9" s="27"/>
    </row>
    <row r="10" spans="1:55" ht="15.75">
      <c r="A10" s="29"/>
      <c r="B10" s="30"/>
      <c r="C10" s="31"/>
      <c r="D10" s="31"/>
      <c r="E10" s="32"/>
      <c r="F10" s="33"/>
      <c r="G10" s="31"/>
      <c r="H10" s="32"/>
      <c r="I10" s="33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0"/>
      <c r="AM10" s="31"/>
      <c r="AN10" s="31"/>
      <c r="AO10" s="32"/>
      <c r="AP10" s="30"/>
      <c r="AQ10" s="31"/>
      <c r="AR10" s="32"/>
      <c r="AS10" s="30"/>
      <c r="AT10" s="31"/>
      <c r="AU10" s="31"/>
      <c r="AV10" s="31"/>
      <c r="AW10" s="31"/>
      <c r="AX10" s="32"/>
      <c r="AY10" s="30"/>
      <c r="AZ10" s="31"/>
      <c r="BA10" s="31"/>
      <c r="BB10" s="31"/>
      <c r="BC10" s="32"/>
    </row>
    <row r="11" spans="1:55" ht="15.75">
      <c r="A11" s="23"/>
      <c r="B11" s="24"/>
      <c r="C11" s="25"/>
      <c r="D11" s="25"/>
      <c r="E11" s="27"/>
      <c r="F11" s="26"/>
      <c r="G11" s="25"/>
      <c r="H11" s="27"/>
      <c r="I11" s="26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4"/>
      <c r="AM11" s="25"/>
      <c r="AN11" s="25"/>
      <c r="AO11" s="27"/>
      <c r="AP11" s="24"/>
      <c r="AQ11" s="35"/>
      <c r="AR11" s="36"/>
      <c r="AS11" s="24"/>
      <c r="AT11" s="25"/>
      <c r="AU11" s="25"/>
      <c r="AV11" s="25"/>
      <c r="AW11" s="25"/>
      <c r="AX11" s="27"/>
      <c r="AY11" s="37"/>
      <c r="AZ11" s="38"/>
      <c r="BA11" s="38"/>
      <c r="BB11" s="25"/>
      <c r="BC11" s="27"/>
    </row>
    <row r="12" spans="1:55" ht="15.75">
      <c r="A12" s="29"/>
      <c r="B12" s="30"/>
      <c r="C12" s="31"/>
      <c r="D12" s="31"/>
      <c r="E12" s="32"/>
      <c r="F12" s="33"/>
      <c r="G12" s="31"/>
      <c r="H12" s="32"/>
      <c r="I12" s="33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0"/>
      <c r="AM12" s="31"/>
      <c r="AN12" s="31"/>
      <c r="AO12" s="32"/>
      <c r="AP12" s="30"/>
      <c r="AQ12" s="39"/>
      <c r="AR12" s="40"/>
      <c r="AS12" s="30"/>
      <c r="AT12" s="31"/>
      <c r="AU12" s="31"/>
      <c r="AV12" s="31"/>
      <c r="AW12" s="31"/>
      <c r="AX12" s="32"/>
      <c r="AY12" s="30"/>
      <c r="AZ12" s="31"/>
      <c r="BA12" s="31"/>
      <c r="BB12" s="31"/>
      <c r="BC12" s="32"/>
    </row>
    <row r="13" spans="1:55" ht="15.75">
      <c r="A13" s="23"/>
      <c r="B13" s="24"/>
      <c r="C13" s="25"/>
      <c r="D13" s="25"/>
      <c r="E13" s="27"/>
      <c r="F13" s="26"/>
      <c r="G13" s="25"/>
      <c r="H13" s="27"/>
      <c r="I13" s="26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4"/>
      <c r="AM13" s="25"/>
      <c r="AN13" s="25"/>
      <c r="AO13" s="27"/>
      <c r="AP13" s="24"/>
      <c r="AQ13" s="35"/>
      <c r="AR13" s="36"/>
      <c r="AS13" s="24"/>
      <c r="AT13" s="25"/>
      <c r="AU13" s="25"/>
      <c r="AV13" s="25"/>
      <c r="AW13" s="25"/>
      <c r="AX13" s="27"/>
      <c r="AY13" s="37"/>
      <c r="AZ13" s="38"/>
      <c r="BA13" s="38"/>
      <c r="BB13" s="25"/>
      <c r="BC13" s="27"/>
    </row>
    <row r="14" spans="1:55" ht="15.75">
      <c r="A14" s="29"/>
      <c r="B14" s="30"/>
      <c r="C14" s="31"/>
      <c r="D14" s="31"/>
      <c r="E14" s="32"/>
      <c r="F14" s="33"/>
      <c r="G14" s="31"/>
      <c r="H14" s="32"/>
      <c r="I14" s="33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0"/>
      <c r="AM14" s="31"/>
      <c r="AN14" s="31"/>
      <c r="AO14" s="32"/>
      <c r="AP14" s="30"/>
      <c r="AQ14" s="39"/>
      <c r="AR14" s="40"/>
      <c r="AS14" s="30"/>
      <c r="AT14" s="31"/>
      <c r="AU14" s="31"/>
      <c r="AV14" s="31"/>
      <c r="AW14" s="31"/>
      <c r="AX14" s="32"/>
      <c r="AY14" s="30"/>
      <c r="AZ14" s="31"/>
      <c r="BA14" s="31"/>
      <c r="BB14" s="31"/>
      <c r="BC14" s="32"/>
    </row>
    <row r="15" spans="1:55" ht="15.75">
      <c r="A15" s="23"/>
      <c r="B15" s="24"/>
      <c r="C15" s="25"/>
      <c r="D15" s="25"/>
      <c r="E15" s="27"/>
      <c r="F15" s="26"/>
      <c r="G15" s="25"/>
      <c r="H15" s="27"/>
      <c r="I15" s="26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4"/>
      <c r="AM15" s="25"/>
      <c r="AN15" s="25"/>
      <c r="AO15" s="27"/>
      <c r="AP15" s="24"/>
      <c r="AQ15" s="35"/>
      <c r="AR15" s="36"/>
      <c r="AS15" s="24"/>
      <c r="AT15" s="25"/>
      <c r="AU15" s="25"/>
      <c r="AV15" s="25"/>
      <c r="AW15" s="25"/>
      <c r="AX15" s="27"/>
      <c r="AY15" s="37"/>
      <c r="AZ15" s="38"/>
      <c r="BA15" s="38"/>
      <c r="BB15" s="25"/>
      <c r="BC15" s="27"/>
    </row>
    <row r="16" spans="1:55" ht="15.75">
      <c r="A16" s="29"/>
      <c r="B16" s="30"/>
      <c r="C16" s="31"/>
      <c r="D16" s="31"/>
      <c r="E16" s="32"/>
      <c r="F16" s="33"/>
      <c r="G16" s="31"/>
      <c r="H16" s="32"/>
      <c r="I16" s="33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0"/>
      <c r="AM16" s="31"/>
      <c r="AN16" s="31"/>
      <c r="AO16" s="32"/>
      <c r="AP16" s="30"/>
      <c r="AQ16" s="39"/>
      <c r="AR16" s="40"/>
      <c r="AS16" s="30"/>
      <c r="AT16" s="31"/>
      <c r="AU16" s="31"/>
      <c r="AV16" s="31"/>
      <c r="AW16" s="31"/>
      <c r="AX16" s="32"/>
      <c r="AY16" s="30"/>
      <c r="AZ16" s="31"/>
      <c r="BA16" s="31"/>
      <c r="BB16" s="31"/>
      <c r="BC16" s="32"/>
    </row>
    <row r="17" spans="1:55" ht="15.75">
      <c r="A17" s="23"/>
      <c r="B17" s="24"/>
      <c r="C17" s="25"/>
      <c r="D17" s="25"/>
      <c r="E17" s="27"/>
      <c r="F17" s="26"/>
      <c r="G17" s="25"/>
      <c r="H17" s="27"/>
      <c r="I17" s="26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4"/>
      <c r="AM17" s="25"/>
      <c r="AN17" s="25"/>
      <c r="AO17" s="27"/>
      <c r="AP17" s="24"/>
      <c r="AQ17" s="35"/>
      <c r="AR17" s="36"/>
      <c r="AS17" s="24"/>
      <c r="AT17" s="25"/>
      <c r="AU17" s="25"/>
      <c r="AV17" s="25"/>
      <c r="AW17" s="25"/>
      <c r="AX17" s="27"/>
      <c r="AY17" s="37"/>
      <c r="AZ17" s="38"/>
      <c r="BA17" s="38"/>
      <c r="BB17" s="25"/>
      <c r="BC17" s="27"/>
    </row>
    <row r="18" spans="1:55" ht="15.75">
      <c r="A18" s="29"/>
      <c r="B18" s="30"/>
      <c r="C18" s="31"/>
      <c r="D18" s="31"/>
      <c r="E18" s="32"/>
      <c r="F18" s="33"/>
      <c r="G18" s="31"/>
      <c r="H18" s="32"/>
      <c r="I18" s="33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0"/>
      <c r="AM18" s="31"/>
      <c r="AN18" s="31"/>
      <c r="AO18" s="32"/>
      <c r="AP18" s="30"/>
      <c r="AQ18" s="39"/>
      <c r="AR18" s="40"/>
      <c r="AS18" s="30"/>
      <c r="AT18" s="31"/>
      <c r="AU18" s="31"/>
      <c r="AV18" s="31"/>
      <c r="AW18" s="31"/>
      <c r="AX18" s="32"/>
      <c r="AY18" s="30"/>
      <c r="AZ18" s="31"/>
      <c r="BA18" s="31"/>
      <c r="BB18" s="31"/>
      <c r="BC18" s="32"/>
    </row>
    <row r="19" spans="1:55" ht="15.75">
      <c r="A19" s="23"/>
      <c r="B19" s="24"/>
      <c r="C19" s="25"/>
      <c r="D19" s="25"/>
      <c r="E19" s="27"/>
      <c r="F19" s="26"/>
      <c r="G19" s="25"/>
      <c r="H19" s="27"/>
      <c r="I19" s="26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4"/>
      <c r="AM19" s="25"/>
      <c r="AN19" s="25"/>
      <c r="AO19" s="27"/>
      <c r="AP19" s="24"/>
      <c r="AQ19" s="35"/>
      <c r="AR19" s="36"/>
      <c r="AS19" s="24"/>
      <c r="AT19" s="25"/>
      <c r="AU19" s="25"/>
      <c r="AV19" s="25"/>
      <c r="AW19" s="25"/>
      <c r="AX19" s="27"/>
      <c r="AY19" s="37"/>
      <c r="AZ19" s="38"/>
      <c r="BA19" s="38"/>
      <c r="BB19" s="25"/>
      <c r="BC19" s="27"/>
    </row>
    <row r="20" spans="1:55" ht="15.75">
      <c r="A20" s="29"/>
      <c r="B20" s="30"/>
      <c r="C20" s="31"/>
      <c r="D20" s="31"/>
      <c r="E20" s="32"/>
      <c r="F20" s="33"/>
      <c r="G20" s="31"/>
      <c r="H20" s="32"/>
      <c r="I20" s="33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0"/>
      <c r="AM20" s="31"/>
      <c r="AN20" s="31"/>
      <c r="AO20" s="32"/>
      <c r="AP20" s="30"/>
      <c r="AQ20" s="39"/>
      <c r="AR20" s="40"/>
      <c r="AS20" s="30"/>
      <c r="AT20" s="31"/>
      <c r="AU20" s="31"/>
      <c r="AV20" s="31"/>
      <c r="AW20" s="31"/>
      <c r="AX20" s="32"/>
      <c r="AY20" s="30"/>
      <c r="AZ20" s="31"/>
      <c r="BA20" s="31"/>
      <c r="BB20" s="31"/>
      <c r="BC20" s="32"/>
    </row>
    <row r="21" spans="1:55" ht="15.75">
      <c r="A21" s="23"/>
      <c r="B21" s="24"/>
      <c r="C21" s="25"/>
      <c r="D21" s="25"/>
      <c r="E21" s="27"/>
      <c r="F21" s="26"/>
      <c r="G21" s="25"/>
      <c r="H21" s="27"/>
      <c r="I21" s="26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4"/>
      <c r="AM21" s="25"/>
      <c r="AN21" s="25"/>
      <c r="AO21" s="27"/>
      <c r="AP21" s="24"/>
      <c r="AQ21" s="35"/>
      <c r="AR21" s="36"/>
      <c r="AS21" s="24"/>
      <c r="AT21" s="25"/>
      <c r="AU21" s="25"/>
      <c r="AV21" s="25"/>
      <c r="AW21" s="25"/>
      <c r="AX21" s="27"/>
      <c r="AY21" s="37"/>
      <c r="AZ21" s="38"/>
      <c r="BA21" s="38"/>
      <c r="BB21" s="25"/>
      <c r="BC21" s="27"/>
    </row>
    <row r="22" spans="1:55" ht="15.75">
      <c r="A22" s="29"/>
      <c r="B22" s="30"/>
      <c r="C22" s="31"/>
      <c r="D22" s="31"/>
      <c r="E22" s="32"/>
      <c r="F22" s="33"/>
      <c r="G22" s="31"/>
      <c r="H22" s="32"/>
      <c r="I22" s="33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0"/>
      <c r="AM22" s="31"/>
      <c r="AN22" s="31"/>
      <c r="AO22" s="32"/>
      <c r="AP22" s="30"/>
      <c r="AQ22" s="39"/>
      <c r="AR22" s="40"/>
      <c r="AS22" s="30"/>
      <c r="AT22" s="31"/>
      <c r="AU22" s="31"/>
      <c r="AV22" s="31"/>
      <c r="AW22" s="31"/>
      <c r="AX22" s="32"/>
      <c r="AY22" s="30"/>
      <c r="AZ22" s="31"/>
      <c r="BA22" s="31"/>
      <c r="BB22" s="31"/>
      <c r="BC22" s="32"/>
    </row>
    <row r="23" spans="1:55" ht="15.75">
      <c r="A23" s="23"/>
      <c r="B23" s="24"/>
      <c r="C23" s="25"/>
      <c r="D23" s="25"/>
      <c r="E23" s="27"/>
      <c r="F23" s="26"/>
      <c r="G23" s="25"/>
      <c r="H23" s="27"/>
      <c r="I23" s="26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4"/>
      <c r="AM23" s="25"/>
      <c r="AN23" s="25"/>
      <c r="AO23" s="27"/>
      <c r="AP23" s="24"/>
      <c r="AQ23" s="35"/>
      <c r="AR23" s="36"/>
      <c r="AS23" s="24"/>
      <c r="AT23" s="25"/>
      <c r="AU23" s="25"/>
      <c r="AV23" s="25"/>
      <c r="AW23" s="25"/>
      <c r="AX23" s="27"/>
      <c r="AY23" s="37"/>
      <c r="AZ23" s="38"/>
      <c r="BA23" s="38"/>
      <c r="BB23" s="25"/>
      <c r="BC23" s="27"/>
    </row>
    <row r="24" spans="1:55" ht="15.75">
      <c r="A24" s="29"/>
      <c r="B24" s="30"/>
      <c r="C24" s="31"/>
      <c r="D24" s="31"/>
      <c r="E24" s="32"/>
      <c r="F24" s="33"/>
      <c r="G24" s="31"/>
      <c r="H24" s="32"/>
      <c r="I24" s="33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0"/>
      <c r="AM24" s="31"/>
      <c r="AN24" s="31"/>
      <c r="AO24" s="32"/>
      <c r="AP24" s="30"/>
      <c r="AQ24" s="39"/>
      <c r="AR24" s="40"/>
      <c r="AS24" s="30"/>
      <c r="AT24" s="31"/>
      <c r="AU24" s="31"/>
      <c r="AV24" s="31"/>
      <c r="AW24" s="31"/>
      <c r="AX24" s="32"/>
      <c r="AY24" s="30"/>
      <c r="AZ24" s="31"/>
      <c r="BA24" s="31"/>
      <c r="BB24" s="31"/>
      <c r="BC24" s="32"/>
    </row>
    <row r="25" spans="1:55" ht="15.75">
      <c r="A25" s="23"/>
      <c r="B25" s="24"/>
      <c r="C25" s="25"/>
      <c r="D25" s="25"/>
      <c r="E25" s="27"/>
      <c r="F25" s="26"/>
      <c r="G25" s="25"/>
      <c r="H25" s="27"/>
      <c r="I25" s="26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4"/>
      <c r="AM25" s="25"/>
      <c r="AN25" s="25"/>
      <c r="AO25" s="27"/>
      <c r="AP25" s="24"/>
      <c r="AQ25" s="35"/>
      <c r="AR25" s="36"/>
      <c r="AS25" s="24"/>
      <c r="AT25" s="25"/>
      <c r="AU25" s="25"/>
      <c r="AV25" s="25"/>
      <c r="AW25" s="25"/>
      <c r="AX25" s="27"/>
      <c r="AY25" s="37"/>
      <c r="AZ25" s="38"/>
      <c r="BA25" s="38"/>
      <c r="BB25" s="25"/>
      <c r="BC25" s="27"/>
    </row>
    <row r="26" spans="1:55" ht="15.75">
      <c r="A26" s="29"/>
      <c r="B26" s="30"/>
      <c r="C26" s="31"/>
      <c r="D26" s="31"/>
      <c r="E26" s="32"/>
      <c r="F26" s="33"/>
      <c r="G26" s="31"/>
      <c r="H26" s="32"/>
      <c r="I26" s="33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0"/>
      <c r="AM26" s="31"/>
      <c r="AN26" s="31"/>
      <c r="AO26" s="32"/>
      <c r="AP26" s="30"/>
      <c r="AQ26" s="39"/>
      <c r="AR26" s="40"/>
      <c r="AS26" s="30"/>
      <c r="AT26" s="31"/>
      <c r="AU26" s="31"/>
      <c r="AV26" s="31"/>
      <c r="AW26" s="31"/>
      <c r="AX26" s="32"/>
      <c r="AY26" s="30"/>
      <c r="AZ26" s="31"/>
      <c r="BA26" s="31"/>
      <c r="BB26" s="31"/>
      <c r="BC26" s="32"/>
    </row>
    <row r="27" spans="1:55" ht="15.75">
      <c r="A27" s="23"/>
      <c r="B27" s="24"/>
      <c r="C27" s="25"/>
      <c r="D27" s="25"/>
      <c r="E27" s="27"/>
      <c r="F27" s="26"/>
      <c r="G27" s="25"/>
      <c r="H27" s="27"/>
      <c r="I27" s="26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4"/>
      <c r="AM27" s="25"/>
      <c r="AN27" s="25"/>
      <c r="AO27" s="27"/>
      <c r="AP27" s="24"/>
      <c r="AQ27" s="35"/>
      <c r="AR27" s="36"/>
      <c r="AS27" s="24"/>
      <c r="AT27" s="25"/>
      <c r="AU27" s="25"/>
      <c r="AV27" s="25"/>
      <c r="AW27" s="25"/>
      <c r="AX27" s="27"/>
      <c r="AY27" s="37"/>
      <c r="AZ27" s="38"/>
      <c r="BA27" s="38"/>
      <c r="BB27" s="25"/>
      <c r="BC27" s="27"/>
    </row>
    <row r="28" spans="1:55" ht="15.75">
      <c r="A28" s="29"/>
      <c r="B28" s="30"/>
      <c r="C28" s="31"/>
      <c r="D28" s="31"/>
      <c r="E28" s="32"/>
      <c r="F28" s="33"/>
      <c r="G28" s="31"/>
      <c r="H28" s="32"/>
      <c r="I28" s="33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0"/>
      <c r="AM28" s="31"/>
      <c r="AN28" s="31"/>
      <c r="AO28" s="32"/>
      <c r="AP28" s="30"/>
      <c r="AQ28" s="39"/>
      <c r="AR28" s="40"/>
      <c r="AS28" s="30"/>
      <c r="AT28" s="31"/>
      <c r="AU28" s="31"/>
      <c r="AV28" s="31"/>
      <c r="AW28" s="31"/>
      <c r="AX28" s="32"/>
      <c r="AY28" s="30"/>
      <c r="AZ28" s="31"/>
      <c r="BA28" s="31"/>
      <c r="BB28" s="31"/>
      <c r="BC28" s="32"/>
    </row>
    <row r="29" spans="1:55" ht="15.75">
      <c r="A29" s="23"/>
      <c r="B29" s="24"/>
      <c r="C29" s="25"/>
      <c r="D29" s="25"/>
      <c r="E29" s="27"/>
      <c r="F29" s="26"/>
      <c r="G29" s="25"/>
      <c r="H29" s="27"/>
      <c r="I29" s="26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4"/>
      <c r="AM29" s="25"/>
      <c r="AN29" s="25"/>
      <c r="AO29" s="27"/>
      <c r="AP29" s="24"/>
      <c r="AQ29" s="35"/>
      <c r="AR29" s="36"/>
      <c r="AS29" s="24"/>
      <c r="AT29" s="25"/>
      <c r="AU29" s="25"/>
      <c r="AV29" s="25"/>
      <c r="AW29" s="25"/>
      <c r="AX29" s="27"/>
      <c r="AY29" s="37"/>
      <c r="AZ29" s="38"/>
      <c r="BA29" s="38"/>
      <c r="BB29" s="25"/>
      <c r="BC29" s="27"/>
    </row>
    <row r="30" spans="1:55" ht="15.75">
      <c r="A30" s="29"/>
      <c r="B30" s="30"/>
      <c r="C30" s="31"/>
      <c r="D30" s="31"/>
      <c r="E30" s="32"/>
      <c r="F30" s="33"/>
      <c r="G30" s="31"/>
      <c r="H30" s="32"/>
      <c r="I30" s="33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0"/>
      <c r="AM30" s="31"/>
      <c r="AN30" s="31"/>
      <c r="AO30" s="32"/>
      <c r="AP30" s="30"/>
      <c r="AQ30" s="39"/>
      <c r="AR30" s="40"/>
      <c r="AS30" s="30"/>
      <c r="AT30" s="31"/>
      <c r="AU30" s="31"/>
      <c r="AV30" s="31"/>
      <c r="AW30" s="31"/>
      <c r="AX30" s="32"/>
      <c r="AY30" s="30"/>
      <c r="AZ30" s="31"/>
      <c r="BA30" s="31"/>
      <c r="BB30" s="31"/>
      <c r="BC30" s="32"/>
    </row>
    <row r="31" spans="1:55" ht="15.75">
      <c r="A31" s="23"/>
      <c r="B31" s="24"/>
      <c r="C31" s="25"/>
      <c r="D31" s="25"/>
      <c r="E31" s="27"/>
      <c r="F31" s="26"/>
      <c r="G31" s="25"/>
      <c r="H31" s="27"/>
      <c r="I31" s="26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4"/>
      <c r="AM31" s="25"/>
      <c r="AN31" s="25"/>
      <c r="AO31" s="27"/>
      <c r="AP31" s="24"/>
      <c r="AQ31" s="35"/>
      <c r="AR31" s="36"/>
      <c r="AS31" s="24"/>
      <c r="AT31" s="25"/>
      <c r="AU31" s="25"/>
      <c r="AV31" s="25"/>
      <c r="AW31" s="25"/>
      <c r="AX31" s="27"/>
      <c r="AY31" s="37"/>
      <c r="AZ31" s="38"/>
      <c r="BA31" s="38"/>
      <c r="BB31" s="25"/>
      <c r="BC31" s="27"/>
    </row>
    <row r="32" spans="1:55" ht="15.75">
      <c r="A32" s="29"/>
      <c r="B32" s="30"/>
      <c r="C32" s="31"/>
      <c r="D32" s="31"/>
      <c r="E32" s="32"/>
      <c r="F32" s="33"/>
      <c r="G32" s="31"/>
      <c r="H32" s="32"/>
      <c r="I32" s="33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0"/>
      <c r="AM32" s="31"/>
      <c r="AN32" s="31"/>
      <c r="AO32" s="32"/>
      <c r="AP32" s="30"/>
      <c r="AQ32" s="31"/>
      <c r="AR32" s="32"/>
      <c r="AS32" s="30"/>
      <c r="AT32" s="31"/>
      <c r="AU32" s="31"/>
      <c r="AV32" s="31"/>
      <c r="AW32" s="31"/>
      <c r="AX32" s="32"/>
      <c r="AY32" s="30"/>
      <c r="AZ32" s="31"/>
      <c r="BA32" s="31"/>
      <c r="BB32" s="31"/>
      <c r="BC32" s="32"/>
    </row>
    <row r="33" spans="1:55" ht="15.75">
      <c r="A33" s="23"/>
      <c r="B33" s="37"/>
      <c r="C33" s="38"/>
      <c r="D33" s="38"/>
      <c r="E33" s="41"/>
      <c r="F33" s="42"/>
      <c r="G33" s="38"/>
      <c r="H33" s="41"/>
      <c r="I33" s="42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37"/>
      <c r="AM33" s="38"/>
      <c r="AN33" s="38"/>
      <c r="AO33" s="41"/>
      <c r="AP33" s="37"/>
      <c r="AQ33" s="44"/>
      <c r="AR33" s="45"/>
      <c r="AS33" s="37"/>
      <c r="AT33" s="38"/>
      <c r="AU33" s="38"/>
      <c r="AV33" s="38"/>
      <c r="AW33" s="38"/>
      <c r="AX33" s="41"/>
      <c r="AY33" s="37"/>
      <c r="AZ33" s="38"/>
      <c r="BA33" s="38"/>
      <c r="BB33" s="38"/>
      <c r="BC33" s="41"/>
    </row>
    <row r="34" spans="1:55" ht="15.75">
      <c r="A34" s="29"/>
      <c r="B34" s="30"/>
      <c r="C34" s="31"/>
      <c r="D34" s="31"/>
      <c r="E34" s="32"/>
      <c r="F34" s="33"/>
      <c r="G34" s="31"/>
      <c r="H34" s="32"/>
      <c r="I34" s="33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0"/>
      <c r="AM34" s="31"/>
      <c r="AN34" s="31"/>
      <c r="AO34" s="32"/>
      <c r="AP34" s="30"/>
      <c r="AQ34" s="39"/>
      <c r="AR34" s="40"/>
      <c r="AS34" s="30"/>
      <c r="AT34" s="31"/>
      <c r="AU34" s="31"/>
      <c r="AV34" s="31"/>
      <c r="AW34" s="31"/>
      <c r="AX34" s="32"/>
      <c r="AY34" s="30"/>
      <c r="AZ34" s="31"/>
      <c r="BA34" s="31"/>
      <c r="BB34" s="31"/>
      <c r="BC34" s="32"/>
    </row>
    <row r="35" spans="1:55" ht="15.75">
      <c r="A35" s="23"/>
      <c r="B35" s="37"/>
      <c r="C35" s="38"/>
      <c r="D35" s="38"/>
      <c r="E35" s="41"/>
      <c r="F35" s="42"/>
      <c r="G35" s="38"/>
      <c r="H35" s="41"/>
      <c r="I35" s="42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37"/>
      <c r="AM35" s="38"/>
      <c r="AN35" s="38"/>
      <c r="AO35" s="41"/>
      <c r="AP35" s="37"/>
      <c r="AQ35" s="44"/>
      <c r="AR35" s="45"/>
      <c r="AS35" s="37"/>
      <c r="AT35" s="38"/>
      <c r="AU35" s="38"/>
      <c r="AV35" s="38"/>
      <c r="AW35" s="38"/>
      <c r="AX35" s="41"/>
      <c r="AY35" s="37"/>
      <c r="AZ35" s="38"/>
      <c r="BA35" s="38"/>
      <c r="BB35" s="38"/>
      <c r="BC35" s="41"/>
    </row>
    <row r="36" spans="1:55" ht="15.75">
      <c r="A36" s="29"/>
      <c r="B36" s="30"/>
      <c r="C36" s="31"/>
      <c r="D36" s="31"/>
      <c r="E36" s="32"/>
      <c r="F36" s="33"/>
      <c r="G36" s="31"/>
      <c r="H36" s="32"/>
      <c r="I36" s="33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0"/>
      <c r="AM36" s="31"/>
      <c r="AN36" s="31"/>
      <c r="AO36" s="32"/>
      <c r="AP36" s="30"/>
      <c r="AQ36" s="39"/>
      <c r="AR36" s="40"/>
      <c r="AS36" s="30"/>
      <c r="AT36" s="31"/>
      <c r="AU36" s="31"/>
      <c r="AV36" s="31"/>
      <c r="AW36" s="31"/>
      <c r="AX36" s="32"/>
      <c r="AY36" s="30"/>
      <c r="AZ36" s="31"/>
      <c r="BA36" s="31"/>
      <c r="BB36" s="31"/>
      <c r="BC36" s="32"/>
    </row>
    <row r="37" spans="1:55" ht="15.75">
      <c r="A37" s="23"/>
      <c r="B37" s="37"/>
      <c r="C37" s="38"/>
      <c r="D37" s="38"/>
      <c r="E37" s="41"/>
      <c r="F37" s="42"/>
      <c r="G37" s="38"/>
      <c r="H37" s="41"/>
      <c r="I37" s="42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37"/>
      <c r="AM37" s="38"/>
      <c r="AN37" s="38"/>
      <c r="AO37" s="41"/>
      <c r="AP37" s="37"/>
      <c r="AQ37" s="44"/>
      <c r="AR37" s="45"/>
      <c r="AS37" s="37"/>
      <c r="AT37" s="38"/>
      <c r="AU37" s="38"/>
      <c r="AV37" s="38"/>
      <c r="AW37" s="38"/>
      <c r="AX37" s="41"/>
      <c r="AY37" s="37"/>
      <c r="AZ37" s="38"/>
      <c r="BA37" s="38"/>
      <c r="BB37" s="38"/>
      <c r="BC37" s="41"/>
    </row>
    <row r="38" spans="1:55" ht="15.75">
      <c r="A38" s="29"/>
      <c r="B38" s="30"/>
      <c r="C38" s="31"/>
      <c r="D38" s="31"/>
      <c r="E38" s="32"/>
      <c r="F38" s="33"/>
      <c r="G38" s="31"/>
      <c r="H38" s="32"/>
      <c r="I38" s="33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0"/>
      <c r="AM38" s="31"/>
      <c r="AN38" s="31"/>
      <c r="AO38" s="32"/>
      <c r="AP38" s="30"/>
      <c r="AQ38" s="39"/>
      <c r="AR38" s="40"/>
      <c r="AS38" s="30"/>
      <c r="AT38" s="31"/>
      <c r="AU38" s="31"/>
      <c r="AV38" s="31"/>
      <c r="AW38" s="31"/>
      <c r="AX38" s="32"/>
      <c r="AY38" s="30"/>
      <c r="AZ38" s="31"/>
      <c r="BA38" s="31"/>
      <c r="BB38" s="31"/>
      <c r="BC38" s="32"/>
    </row>
    <row r="39" spans="1:55" ht="15.75">
      <c r="A39" s="23"/>
      <c r="B39" s="37"/>
      <c r="C39" s="38"/>
      <c r="D39" s="38"/>
      <c r="E39" s="41"/>
      <c r="F39" s="42"/>
      <c r="G39" s="38"/>
      <c r="H39" s="41"/>
      <c r="I39" s="42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37"/>
      <c r="AM39" s="38"/>
      <c r="AN39" s="38"/>
      <c r="AO39" s="41"/>
      <c r="AP39" s="37"/>
      <c r="AQ39" s="44"/>
      <c r="AR39" s="45"/>
      <c r="AS39" s="37"/>
      <c r="AT39" s="38"/>
      <c r="AU39" s="38"/>
      <c r="AV39" s="38"/>
      <c r="AW39" s="38"/>
      <c r="AX39" s="41"/>
      <c r="AY39" s="37"/>
      <c r="AZ39" s="38"/>
      <c r="BA39" s="38"/>
      <c r="BB39" s="38"/>
      <c r="BC39" s="41"/>
    </row>
    <row r="40" spans="1:55" ht="15.75">
      <c r="A40" s="29"/>
      <c r="B40" s="30"/>
      <c r="C40" s="31"/>
      <c r="D40" s="31"/>
      <c r="E40" s="32"/>
      <c r="F40" s="33"/>
      <c r="G40" s="31"/>
      <c r="H40" s="32"/>
      <c r="I40" s="33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0"/>
      <c r="AM40" s="31"/>
      <c r="AN40" s="31"/>
      <c r="AO40" s="32"/>
      <c r="AP40" s="30"/>
      <c r="AQ40" s="39"/>
      <c r="AR40" s="40"/>
      <c r="AS40" s="30"/>
      <c r="AT40" s="31"/>
      <c r="AU40" s="31"/>
      <c r="AV40" s="31"/>
      <c r="AW40" s="31"/>
      <c r="AX40" s="32"/>
      <c r="AY40" s="30"/>
      <c r="AZ40" s="31"/>
      <c r="BA40" s="31"/>
      <c r="BB40" s="31"/>
      <c r="BC40" s="32"/>
    </row>
    <row r="41" spans="1:55" ht="15.75">
      <c r="A41" s="23"/>
      <c r="B41" s="37"/>
      <c r="C41" s="38"/>
      <c r="D41" s="38"/>
      <c r="E41" s="41"/>
      <c r="F41" s="42"/>
      <c r="G41" s="38"/>
      <c r="H41" s="41"/>
      <c r="I41" s="42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37"/>
      <c r="AM41" s="38"/>
      <c r="AN41" s="38"/>
      <c r="AO41" s="41"/>
      <c r="AP41" s="37"/>
      <c r="AQ41" s="44"/>
      <c r="AR41" s="45"/>
      <c r="AS41" s="37"/>
      <c r="AT41" s="38"/>
      <c r="AU41" s="38"/>
      <c r="AV41" s="38"/>
      <c r="AW41" s="38"/>
      <c r="AX41" s="41"/>
      <c r="AY41" s="37"/>
      <c r="AZ41" s="38"/>
      <c r="BA41" s="38"/>
      <c r="BB41" s="38"/>
      <c r="BC41" s="41"/>
    </row>
    <row r="42" spans="1:55" ht="15.75">
      <c r="A42" s="29"/>
      <c r="B42" s="30"/>
      <c r="C42" s="31"/>
      <c r="D42" s="31"/>
      <c r="E42" s="32"/>
      <c r="F42" s="33"/>
      <c r="G42" s="31"/>
      <c r="H42" s="32"/>
      <c r="I42" s="33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0"/>
      <c r="AM42" s="31"/>
      <c r="AN42" s="31"/>
      <c r="AO42" s="32"/>
      <c r="AP42" s="30"/>
      <c r="AQ42" s="39"/>
      <c r="AR42" s="40"/>
      <c r="AS42" s="30"/>
      <c r="AT42" s="31"/>
      <c r="AU42" s="31"/>
      <c r="AV42" s="31"/>
      <c r="AW42" s="31"/>
      <c r="AX42" s="32"/>
      <c r="AY42" s="30"/>
      <c r="AZ42" s="31"/>
      <c r="BA42" s="31"/>
      <c r="BB42" s="31"/>
      <c r="BC42" s="32"/>
    </row>
    <row r="43" spans="1:55" ht="15.75">
      <c r="A43" s="23"/>
      <c r="B43" s="37"/>
      <c r="C43" s="38"/>
      <c r="D43" s="38"/>
      <c r="E43" s="41"/>
      <c r="F43" s="42"/>
      <c r="G43" s="38"/>
      <c r="H43" s="41"/>
      <c r="I43" s="42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37"/>
      <c r="AM43" s="38"/>
      <c r="AN43" s="38"/>
      <c r="AO43" s="41"/>
      <c r="AP43" s="37"/>
      <c r="AQ43" s="44"/>
      <c r="AR43" s="45"/>
      <c r="AS43" s="37"/>
      <c r="AT43" s="38"/>
      <c r="AU43" s="38"/>
      <c r="AV43" s="38"/>
      <c r="AW43" s="38"/>
      <c r="AX43" s="41"/>
      <c r="AY43" s="37"/>
      <c r="AZ43" s="38"/>
      <c r="BA43" s="38"/>
      <c r="BB43" s="38"/>
      <c r="BC43" s="41"/>
    </row>
    <row r="44" spans="1:55" ht="15.75">
      <c r="A44" s="29"/>
      <c r="B44" s="30"/>
      <c r="C44" s="31"/>
      <c r="D44" s="31"/>
      <c r="E44" s="32"/>
      <c r="F44" s="33"/>
      <c r="G44" s="31"/>
      <c r="H44" s="32"/>
      <c r="I44" s="33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0"/>
      <c r="AM44" s="31"/>
      <c r="AN44" s="31"/>
      <c r="AO44" s="32"/>
      <c r="AP44" s="30"/>
      <c r="AQ44" s="39"/>
      <c r="AR44" s="40"/>
      <c r="AS44" s="30"/>
      <c r="AT44" s="31"/>
      <c r="AU44" s="31"/>
      <c r="AV44" s="31"/>
      <c r="AW44" s="31"/>
      <c r="AX44" s="32"/>
      <c r="AY44" s="30"/>
      <c r="AZ44" s="31"/>
      <c r="BA44" s="31"/>
      <c r="BB44" s="31"/>
      <c r="BC44" s="32"/>
    </row>
    <row r="45" spans="1:55" ht="15.75">
      <c r="A45" s="23"/>
      <c r="B45" s="37"/>
      <c r="C45" s="38"/>
      <c r="D45" s="38"/>
      <c r="E45" s="41"/>
      <c r="F45" s="42"/>
      <c r="G45" s="38"/>
      <c r="H45" s="41"/>
      <c r="I45" s="42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37"/>
      <c r="AM45" s="38"/>
      <c r="AN45" s="38"/>
      <c r="AO45" s="41"/>
      <c r="AP45" s="37"/>
      <c r="AQ45" s="44"/>
      <c r="AR45" s="45"/>
      <c r="AS45" s="37"/>
      <c r="AT45" s="38"/>
      <c r="AU45" s="38"/>
      <c r="AV45" s="38"/>
      <c r="AW45" s="38"/>
      <c r="AX45" s="41"/>
      <c r="AY45" s="37"/>
      <c r="AZ45" s="38"/>
      <c r="BA45" s="38"/>
      <c r="BB45" s="38"/>
      <c r="BC45" s="41"/>
    </row>
    <row r="46" spans="1:55" ht="15.75">
      <c r="A46" s="29"/>
      <c r="B46" s="30"/>
      <c r="C46" s="31"/>
      <c r="D46" s="31"/>
      <c r="E46" s="32"/>
      <c r="F46" s="33"/>
      <c r="G46" s="31"/>
      <c r="H46" s="32"/>
      <c r="I46" s="33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0"/>
      <c r="AM46" s="31"/>
      <c r="AN46" s="31"/>
      <c r="AO46" s="32"/>
      <c r="AP46" s="30"/>
      <c r="AQ46" s="39"/>
      <c r="AR46" s="40"/>
      <c r="AS46" s="30"/>
      <c r="AT46" s="31"/>
      <c r="AU46" s="31"/>
      <c r="AV46" s="31"/>
      <c r="AW46" s="31"/>
      <c r="AX46" s="32"/>
      <c r="AY46" s="30"/>
      <c r="AZ46" s="31"/>
      <c r="BA46" s="31"/>
      <c r="BB46" s="31"/>
      <c r="BC46" s="32"/>
    </row>
    <row r="47" spans="1:55" ht="15.75">
      <c r="A47" s="23"/>
      <c r="B47" s="37"/>
      <c r="C47" s="38"/>
      <c r="D47" s="38"/>
      <c r="E47" s="41"/>
      <c r="F47" s="42"/>
      <c r="G47" s="38"/>
      <c r="H47" s="41"/>
      <c r="I47" s="42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37"/>
      <c r="AM47" s="38"/>
      <c r="AN47" s="38"/>
      <c r="AO47" s="41"/>
      <c r="AP47" s="37"/>
      <c r="AQ47" s="44"/>
      <c r="AR47" s="45"/>
      <c r="AS47" s="37"/>
      <c r="AT47" s="38"/>
      <c r="AU47" s="38"/>
      <c r="AV47" s="38"/>
      <c r="AW47" s="38"/>
      <c r="AX47" s="41"/>
      <c r="AY47" s="37"/>
      <c r="AZ47" s="38"/>
      <c r="BA47" s="38"/>
      <c r="BB47" s="38"/>
      <c r="BC47" s="41"/>
    </row>
    <row r="48" spans="1:55" ht="15.75">
      <c r="A48" s="29"/>
      <c r="B48" s="30"/>
      <c r="C48" s="31"/>
      <c r="D48" s="31"/>
      <c r="E48" s="32"/>
      <c r="F48" s="33"/>
      <c r="G48" s="31"/>
      <c r="H48" s="32"/>
      <c r="I48" s="33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0"/>
      <c r="AM48" s="31"/>
      <c r="AN48" s="31"/>
      <c r="AO48" s="32"/>
      <c r="AP48" s="30"/>
      <c r="AQ48" s="39"/>
      <c r="AR48" s="40"/>
      <c r="AS48" s="30"/>
      <c r="AT48" s="31"/>
      <c r="AU48" s="31"/>
      <c r="AV48" s="31"/>
      <c r="AW48" s="31"/>
      <c r="AX48" s="32"/>
      <c r="AY48" s="30"/>
      <c r="AZ48" s="31"/>
      <c r="BA48" s="31"/>
      <c r="BB48" s="31"/>
      <c r="BC48" s="32"/>
    </row>
    <row r="49" spans="1:55" ht="15.75">
      <c r="A49" s="23"/>
      <c r="B49" s="37"/>
      <c r="C49" s="38"/>
      <c r="D49" s="38"/>
      <c r="E49" s="41"/>
      <c r="F49" s="42"/>
      <c r="G49" s="38"/>
      <c r="H49" s="41"/>
      <c r="I49" s="42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37"/>
      <c r="AM49" s="38"/>
      <c r="AN49" s="38"/>
      <c r="AO49" s="41"/>
      <c r="AP49" s="37"/>
      <c r="AQ49" s="44"/>
      <c r="AR49" s="45"/>
      <c r="AS49" s="37"/>
      <c r="AT49" s="38"/>
      <c r="AU49" s="38"/>
      <c r="AV49" s="38"/>
      <c r="AW49" s="38"/>
      <c r="AX49" s="41"/>
      <c r="AY49" s="37"/>
      <c r="AZ49" s="38"/>
      <c r="BA49" s="38"/>
      <c r="BB49" s="38"/>
      <c r="BC49" s="41"/>
    </row>
    <row r="50" spans="1:55" ht="15.75">
      <c r="A50" s="29"/>
      <c r="B50" s="30"/>
      <c r="C50" s="31"/>
      <c r="D50" s="31"/>
      <c r="E50" s="32"/>
      <c r="F50" s="33"/>
      <c r="G50" s="31"/>
      <c r="H50" s="32"/>
      <c r="I50" s="33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0"/>
      <c r="AM50" s="31"/>
      <c r="AN50" s="31"/>
      <c r="AO50" s="32"/>
      <c r="AP50" s="30"/>
      <c r="AQ50" s="39"/>
      <c r="AR50" s="40"/>
      <c r="AS50" s="30"/>
      <c r="AT50" s="31"/>
      <c r="AU50" s="31"/>
      <c r="AV50" s="31"/>
      <c r="AW50" s="31"/>
      <c r="AX50" s="32"/>
      <c r="AY50" s="30"/>
      <c r="AZ50" s="31"/>
      <c r="BA50" s="31"/>
      <c r="BB50" s="31"/>
      <c r="BC50" s="32"/>
    </row>
    <row r="51" spans="1:55" ht="15.75">
      <c r="A51" s="23"/>
      <c r="B51" s="37"/>
      <c r="C51" s="38"/>
      <c r="D51" s="38"/>
      <c r="E51" s="41"/>
      <c r="F51" s="42"/>
      <c r="G51" s="38"/>
      <c r="H51" s="41"/>
      <c r="I51" s="42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37"/>
      <c r="AM51" s="38"/>
      <c r="AN51" s="38"/>
      <c r="AO51" s="41"/>
      <c r="AP51" s="37"/>
      <c r="AQ51" s="44"/>
      <c r="AR51" s="45"/>
      <c r="AS51" s="37"/>
      <c r="AT51" s="38"/>
      <c r="AU51" s="38"/>
      <c r="AV51" s="38"/>
      <c r="AW51" s="38"/>
      <c r="AX51" s="41"/>
      <c r="AY51" s="37"/>
      <c r="AZ51" s="38"/>
      <c r="BA51" s="38"/>
      <c r="BB51" s="38"/>
      <c r="BC51" s="41"/>
    </row>
    <row r="52" spans="1:55" ht="15.75">
      <c r="A52" s="29"/>
      <c r="B52" s="30"/>
      <c r="C52" s="31"/>
      <c r="D52" s="31"/>
      <c r="E52" s="32"/>
      <c r="F52" s="33"/>
      <c r="G52" s="31"/>
      <c r="H52" s="32"/>
      <c r="I52" s="33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0"/>
      <c r="AM52" s="31"/>
      <c r="AN52" s="31"/>
      <c r="AO52" s="32"/>
      <c r="AP52" s="30"/>
      <c r="AQ52" s="39"/>
      <c r="AR52" s="40"/>
      <c r="AS52" s="30"/>
      <c r="AT52" s="31"/>
      <c r="AU52" s="31"/>
      <c r="AV52" s="31"/>
      <c r="AW52" s="31"/>
      <c r="AX52" s="32"/>
      <c r="AY52" s="30"/>
      <c r="AZ52" s="31"/>
      <c r="BA52" s="31"/>
      <c r="BB52" s="31"/>
      <c r="BC52" s="32"/>
    </row>
    <row r="53" spans="1:55" ht="15.75">
      <c r="A53" s="23"/>
      <c r="B53" s="37"/>
      <c r="C53" s="38"/>
      <c r="D53" s="38"/>
      <c r="E53" s="41"/>
      <c r="F53" s="42"/>
      <c r="G53" s="38"/>
      <c r="H53" s="41"/>
      <c r="I53" s="42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37"/>
      <c r="AM53" s="38"/>
      <c r="AN53" s="38"/>
      <c r="AO53" s="41"/>
      <c r="AP53" s="37"/>
      <c r="AQ53" s="44"/>
      <c r="AR53" s="45"/>
      <c r="AS53" s="37"/>
      <c r="AT53" s="38"/>
      <c r="AU53" s="38"/>
      <c r="AV53" s="38"/>
      <c r="AW53" s="38"/>
      <c r="AX53" s="41"/>
      <c r="AY53" s="37"/>
      <c r="AZ53" s="38"/>
      <c r="BA53" s="38"/>
      <c r="BB53" s="38"/>
      <c r="BC53" s="41"/>
    </row>
    <row r="54" spans="1:55" ht="15.75">
      <c r="A54" s="29"/>
      <c r="B54" s="30"/>
      <c r="C54" s="31"/>
      <c r="D54" s="31"/>
      <c r="E54" s="32"/>
      <c r="F54" s="33"/>
      <c r="G54" s="31"/>
      <c r="H54" s="32"/>
      <c r="I54" s="33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0"/>
      <c r="AM54" s="31"/>
      <c r="AN54" s="31"/>
      <c r="AO54" s="32"/>
      <c r="AP54" s="30"/>
      <c r="AQ54" s="39"/>
      <c r="AR54" s="40"/>
      <c r="AS54" s="30"/>
      <c r="AT54" s="31"/>
      <c r="AU54" s="31"/>
      <c r="AV54" s="31"/>
      <c r="AW54" s="31"/>
      <c r="AX54" s="32"/>
      <c r="AY54" s="30"/>
      <c r="AZ54" s="31"/>
      <c r="BA54" s="31"/>
      <c r="BB54" s="31"/>
      <c r="BC54" s="32"/>
    </row>
    <row r="55" spans="1:55" ht="15.75">
      <c r="A55" s="23"/>
      <c r="B55" s="37"/>
      <c r="C55" s="38"/>
      <c r="D55" s="38"/>
      <c r="E55" s="41"/>
      <c r="F55" s="42"/>
      <c r="G55" s="38"/>
      <c r="H55" s="41"/>
      <c r="I55" s="42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37"/>
      <c r="AM55" s="38"/>
      <c r="AN55" s="38"/>
      <c r="AO55" s="41"/>
      <c r="AP55" s="37"/>
      <c r="AQ55" s="44"/>
      <c r="AR55" s="45"/>
      <c r="AS55" s="37"/>
      <c r="AT55" s="38"/>
      <c r="AU55" s="38"/>
      <c r="AV55" s="38"/>
      <c r="AW55" s="38"/>
      <c r="AX55" s="41"/>
      <c r="AY55" s="37"/>
      <c r="AZ55" s="38"/>
      <c r="BA55" s="38"/>
      <c r="BB55" s="38"/>
      <c r="BC55" s="41"/>
    </row>
    <row r="56" spans="1:55" ht="15.75">
      <c r="A56" s="29"/>
      <c r="B56" s="30"/>
      <c r="C56" s="31"/>
      <c r="D56" s="31"/>
      <c r="E56" s="32"/>
      <c r="F56" s="33"/>
      <c r="G56" s="31"/>
      <c r="H56" s="32"/>
      <c r="I56" s="33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0"/>
      <c r="AM56" s="31"/>
      <c r="AN56" s="31"/>
      <c r="AO56" s="32"/>
      <c r="AP56" s="30"/>
      <c r="AQ56" s="39"/>
      <c r="AR56" s="40"/>
      <c r="AS56" s="30"/>
      <c r="AT56" s="31"/>
      <c r="AU56" s="31"/>
      <c r="AV56" s="31"/>
      <c r="AW56" s="31"/>
      <c r="AX56" s="32"/>
      <c r="AY56" s="30"/>
      <c r="AZ56" s="31"/>
      <c r="BA56" s="31"/>
      <c r="BB56" s="31"/>
      <c r="BC56" s="32"/>
    </row>
    <row r="57" spans="1:55" ht="15.75">
      <c r="A57" s="23"/>
      <c r="B57" s="37"/>
      <c r="C57" s="38"/>
      <c r="D57" s="38"/>
      <c r="E57" s="41"/>
      <c r="F57" s="42"/>
      <c r="G57" s="38"/>
      <c r="H57" s="41"/>
      <c r="I57" s="42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37"/>
      <c r="AM57" s="38"/>
      <c r="AN57" s="38"/>
      <c r="AO57" s="41"/>
      <c r="AP57" s="37"/>
      <c r="AQ57" s="44"/>
      <c r="AR57" s="45"/>
      <c r="AS57" s="37"/>
      <c r="AT57" s="38"/>
      <c r="AU57" s="38"/>
      <c r="AV57" s="38"/>
      <c r="AW57" s="38"/>
      <c r="AX57" s="41"/>
      <c r="AY57" s="37"/>
      <c r="AZ57" s="38"/>
      <c r="BA57" s="38"/>
      <c r="BB57" s="38"/>
      <c r="BC57" s="41"/>
    </row>
    <row r="58" spans="1:55" ht="15.75">
      <c r="A58" s="29"/>
      <c r="B58" s="30"/>
      <c r="C58" s="31"/>
      <c r="D58" s="31"/>
      <c r="E58" s="32"/>
      <c r="F58" s="33"/>
      <c r="G58" s="31"/>
      <c r="H58" s="32"/>
      <c r="I58" s="33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0"/>
      <c r="AM58" s="31"/>
      <c r="AN58" s="31"/>
      <c r="AO58" s="32"/>
      <c r="AP58" s="30"/>
      <c r="AQ58" s="39"/>
      <c r="AR58" s="40"/>
      <c r="AS58" s="30"/>
      <c r="AT58" s="31"/>
      <c r="AU58" s="31"/>
      <c r="AV58" s="31"/>
      <c r="AW58" s="31"/>
      <c r="AX58" s="32"/>
      <c r="AY58" s="30"/>
      <c r="AZ58" s="31"/>
      <c r="BA58" s="31"/>
      <c r="BB58" s="31"/>
      <c r="BC58" s="32"/>
    </row>
    <row r="59" spans="1:55" ht="15.75">
      <c r="A59" s="23"/>
      <c r="B59" s="37"/>
      <c r="C59" s="38"/>
      <c r="D59" s="38"/>
      <c r="E59" s="41"/>
      <c r="F59" s="42"/>
      <c r="G59" s="38"/>
      <c r="H59" s="41"/>
      <c r="I59" s="42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37"/>
      <c r="AM59" s="38"/>
      <c r="AN59" s="38"/>
      <c r="AO59" s="41"/>
      <c r="AP59" s="37"/>
      <c r="AQ59" s="44"/>
      <c r="AR59" s="45"/>
      <c r="AS59" s="37"/>
      <c r="AT59" s="38"/>
      <c r="AU59" s="38"/>
      <c r="AV59" s="38"/>
      <c r="AW59" s="38"/>
      <c r="AX59" s="41"/>
      <c r="AY59" s="37"/>
      <c r="AZ59" s="38"/>
      <c r="BA59" s="38"/>
      <c r="BB59" s="38"/>
      <c r="BC59" s="41"/>
    </row>
    <row r="60" spans="1:55" ht="15.75">
      <c r="A60" s="29"/>
      <c r="B60" s="30"/>
      <c r="C60" s="31"/>
      <c r="D60" s="31"/>
      <c r="E60" s="32"/>
      <c r="F60" s="33"/>
      <c r="G60" s="31"/>
      <c r="H60" s="32"/>
      <c r="I60" s="33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0"/>
      <c r="AM60" s="31"/>
      <c r="AN60" s="31"/>
      <c r="AO60" s="32"/>
      <c r="AP60" s="30"/>
      <c r="AQ60" s="39"/>
      <c r="AR60" s="40"/>
      <c r="AS60" s="30"/>
      <c r="AT60" s="31"/>
      <c r="AU60" s="31"/>
      <c r="AV60" s="31"/>
      <c r="AW60" s="31"/>
      <c r="AX60" s="32"/>
      <c r="AY60" s="30"/>
      <c r="AZ60" s="31"/>
      <c r="BA60" s="31"/>
      <c r="BB60" s="31"/>
      <c r="BC60" s="32"/>
    </row>
    <row r="61" spans="1:55" ht="15.75">
      <c r="A61" s="23"/>
      <c r="B61" s="37"/>
      <c r="C61" s="38"/>
      <c r="D61" s="38"/>
      <c r="E61" s="41"/>
      <c r="F61" s="42"/>
      <c r="G61" s="38"/>
      <c r="H61" s="41"/>
      <c r="I61" s="42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37"/>
      <c r="AM61" s="38"/>
      <c r="AN61" s="38"/>
      <c r="AO61" s="41"/>
      <c r="AP61" s="37"/>
      <c r="AQ61" s="44"/>
      <c r="AR61" s="45"/>
      <c r="AS61" s="37"/>
      <c r="AT61" s="38"/>
      <c r="AU61" s="38"/>
      <c r="AV61" s="38"/>
      <c r="AW61" s="38"/>
      <c r="AX61" s="41"/>
      <c r="AY61" s="37"/>
      <c r="AZ61" s="38"/>
      <c r="BA61" s="38"/>
      <c r="BB61" s="38"/>
      <c r="BC61" s="41"/>
    </row>
    <row r="62" spans="1:55" ht="15.75">
      <c r="A62" s="29"/>
      <c r="B62" s="30"/>
      <c r="C62" s="31"/>
      <c r="D62" s="31"/>
      <c r="E62" s="32"/>
      <c r="F62" s="33"/>
      <c r="G62" s="31"/>
      <c r="H62" s="32"/>
      <c r="I62" s="33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0"/>
      <c r="AM62" s="31"/>
      <c r="AN62" s="31"/>
      <c r="AO62" s="32"/>
      <c r="AP62" s="30"/>
      <c r="AQ62" s="39"/>
      <c r="AR62" s="40"/>
      <c r="AS62" s="30"/>
      <c r="AT62" s="31"/>
      <c r="AU62" s="31"/>
      <c r="AV62" s="31"/>
      <c r="AW62" s="31"/>
      <c r="AX62" s="32"/>
      <c r="AY62" s="30"/>
      <c r="AZ62" s="31"/>
      <c r="BA62" s="31"/>
      <c r="BB62" s="31"/>
      <c r="BC62" s="32"/>
    </row>
    <row r="63" spans="1:55" ht="15.75">
      <c r="A63" s="23"/>
      <c r="B63" s="37"/>
      <c r="C63" s="38"/>
      <c r="D63" s="38"/>
      <c r="E63" s="41"/>
      <c r="F63" s="42"/>
      <c r="G63" s="38"/>
      <c r="H63" s="41"/>
      <c r="I63" s="42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37"/>
      <c r="AM63" s="38"/>
      <c r="AN63" s="38"/>
      <c r="AO63" s="41"/>
      <c r="AP63" s="37"/>
      <c r="AQ63" s="44"/>
      <c r="AR63" s="45"/>
      <c r="AS63" s="37"/>
      <c r="AT63" s="38"/>
      <c r="AU63" s="38"/>
      <c r="AV63" s="38"/>
      <c r="AW63" s="38"/>
      <c r="AX63" s="41"/>
      <c r="AY63" s="37"/>
      <c r="AZ63" s="38"/>
      <c r="BA63" s="38"/>
      <c r="BB63" s="38"/>
      <c r="BC63" s="41"/>
    </row>
    <row r="64" spans="1:55" ht="15.75">
      <c r="A64" s="29"/>
      <c r="B64" s="30"/>
      <c r="C64" s="31"/>
      <c r="D64" s="31"/>
      <c r="E64" s="32"/>
      <c r="F64" s="33"/>
      <c r="G64" s="31"/>
      <c r="H64" s="32"/>
      <c r="I64" s="33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0"/>
      <c r="AM64" s="31"/>
      <c r="AN64" s="31"/>
      <c r="AO64" s="32"/>
      <c r="AP64" s="30"/>
      <c r="AQ64" s="39"/>
      <c r="AR64" s="40"/>
      <c r="AS64" s="30"/>
      <c r="AT64" s="31"/>
      <c r="AU64" s="31"/>
      <c r="AV64" s="31"/>
      <c r="AW64" s="31"/>
      <c r="AX64" s="32"/>
      <c r="AY64" s="30"/>
      <c r="AZ64" s="31"/>
      <c r="BA64" s="31"/>
      <c r="BB64" s="31"/>
      <c r="BC64" s="32"/>
    </row>
    <row r="65" spans="1:55" ht="15.75">
      <c r="A65" s="23"/>
      <c r="B65" s="37"/>
      <c r="C65" s="38"/>
      <c r="D65" s="38"/>
      <c r="E65" s="41"/>
      <c r="F65" s="42"/>
      <c r="G65" s="38"/>
      <c r="H65" s="41"/>
      <c r="I65" s="42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37"/>
      <c r="AM65" s="38"/>
      <c r="AN65" s="38"/>
      <c r="AO65" s="41"/>
      <c r="AP65" s="37"/>
      <c r="AQ65" s="44"/>
      <c r="AR65" s="45"/>
      <c r="AS65" s="37"/>
      <c r="AT65" s="38"/>
      <c r="AU65" s="38"/>
      <c r="AV65" s="38"/>
      <c r="AW65" s="38"/>
      <c r="AX65" s="41"/>
      <c r="AY65" s="37"/>
      <c r="AZ65" s="38"/>
      <c r="BA65" s="38"/>
      <c r="BB65" s="38"/>
      <c r="BC65" s="41"/>
    </row>
    <row r="66" spans="1:55" ht="15.75">
      <c r="A66" s="29"/>
      <c r="B66" s="30"/>
      <c r="C66" s="31"/>
      <c r="D66" s="31"/>
      <c r="E66" s="32"/>
      <c r="F66" s="33"/>
      <c r="G66" s="31"/>
      <c r="H66" s="32"/>
      <c r="I66" s="33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0"/>
      <c r="AM66" s="31"/>
      <c r="AN66" s="31"/>
      <c r="AO66" s="32"/>
      <c r="AP66" s="30"/>
      <c r="AQ66" s="39"/>
      <c r="AR66" s="40"/>
      <c r="AS66" s="30"/>
      <c r="AT66" s="31"/>
      <c r="AU66" s="31"/>
      <c r="AV66" s="31"/>
      <c r="AW66" s="31"/>
      <c r="AX66" s="32"/>
      <c r="AY66" s="30"/>
      <c r="AZ66" s="31"/>
      <c r="BA66" s="31"/>
      <c r="BB66" s="31"/>
      <c r="BC66" s="32"/>
    </row>
    <row r="67" spans="1:55" ht="15.75">
      <c r="A67" s="23"/>
      <c r="B67" s="37"/>
      <c r="C67" s="38"/>
      <c r="D67" s="38"/>
      <c r="E67" s="41"/>
      <c r="F67" s="42"/>
      <c r="G67" s="38"/>
      <c r="H67" s="41"/>
      <c r="I67" s="42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37"/>
      <c r="AM67" s="38"/>
      <c r="AN67" s="38"/>
      <c r="AO67" s="41"/>
      <c r="AP67" s="37"/>
      <c r="AQ67" s="44"/>
      <c r="AR67" s="45"/>
      <c r="AS67" s="37"/>
      <c r="AT67" s="38"/>
      <c r="AU67" s="38"/>
      <c r="AV67" s="38"/>
      <c r="AW67" s="38"/>
      <c r="AX67" s="41"/>
      <c r="AY67" s="37"/>
      <c r="AZ67" s="38"/>
      <c r="BA67" s="38"/>
      <c r="BB67" s="38"/>
      <c r="BC67" s="41"/>
    </row>
    <row r="68" spans="1:55" ht="15.75">
      <c r="A68" s="29"/>
      <c r="B68" s="30"/>
      <c r="C68" s="31"/>
      <c r="D68" s="31"/>
      <c r="E68" s="32"/>
      <c r="F68" s="33"/>
      <c r="G68" s="31"/>
      <c r="H68" s="32"/>
      <c r="I68" s="33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0"/>
      <c r="AM68" s="31"/>
      <c r="AN68" s="31"/>
      <c r="AO68" s="32"/>
      <c r="AP68" s="30"/>
      <c r="AQ68" s="39"/>
      <c r="AR68" s="40"/>
      <c r="AS68" s="30"/>
      <c r="AT68" s="31"/>
      <c r="AU68" s="31"/>
      <c r="AV68" s="31"/>
      <c r="AW68" s="31"/>
      <c r="AX68" s="32"/>
      <c r="AY68" s="30"/>
      <c r="AZ68" s="31"/>
      <c r="BA68" s="31"/>
      <c r="BB68" s="31"/>
      <c r="BC68" s="32"/>
    </row>
    <row r="69" spans="1:55" ht="15.75">
      <c r="A69" s="23"/>
      <c r="B69" s="37"/>
      <c r="C69" s="38"/>
      <c r="D69" s="38"/>
      <c r="E69" s="41"/>
      <c r="F69" s="42"/>
      <c r="G69" s="38"/>
      <c r="H69" s="41"/>
      <c r="I69" s="42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37"/>
      <c r="AM69" s="38"/>
      <c r="AN69" s="38"/>
      <c r="AO69" s="41"/>
      <c r="AP69" s="37"/>
      <c r="AQ69" s="44"/>
      <c r="AR69" s="45"/>
      <c r="AS69" s="37"/>
      <c r="AT69" s="38"/>
      <c r="AU69" s="38"/>
      <c r="AV69" s="38"/>
      <c r="AW69" s="38"/>
      <c r="AX69" s="41"/>
      <c r="AY69" s="37"/>
      <c r="AZ69" s="38"/>
      <c r="BA69" s="38"/>
      <c r="BB69" s="38"/>
      <c r="BC69" s="41"/>
    </row>
    <row r="70" spans="1:55" ht="15.75">
      <c r="A70" s="29"/>
      <c r="B70" s="30"/>
      <c r="C70" s="31"/>
      <c r="D70" s="31"/>
      <c r="E70" s="32"/>
      <c r="F70" s="33"/>
      <c r="G70" s="31"/>
      <c r="H70" s="32"/>
      <c r="I70" s="33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0"/>
      <c r="AM70" s="31"/>
      <c r="AN70" s="31"/>
      <c r="AO70" s="32"/>
      <c r="AP70" s="30"/>
      <c r="AQ70" s="39"/>
      <c r="AR70" s="40"/>
      <c r="AS70" s="30"/>
      <c r="AT70" s="31"/>
      <c r="AU70" s="31"/>
      <c r="AV70" s="31"/>
      <c r="AW70" s="31"/>
      <c r="AX70" s="32"/>
      <c r="AY70" s="30"/>
      <c r="AZ70" s="31"/>
      <c r="BA70" s="31"/>
      <c r="BB70" s="31"/>
      <c r="BC70" s="32"/>
    </row>
    <row r="71" spans="1:55" ht="15.75">
      <c r="A71" s="23"/>
      <c r="B71" s="37"/>
      <c r="C71" s="38"/>
      <c r="D71" s="38"/>
      <c r="E71" s="41"/>
      <c r="F71" s="42"/>
      <c r="G71" s="38"/>
      <c r="H71" s="41"/>
      <c r="I71" s="42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37"/>
      <c r="AM71" s="38"/>
      <c r="AN71" s="38"/>
      <c r="AO71" s="41"/>
      <c r="AP71" s="37"/>
      <c r="AQ71" s="44"/>
      <c r="AR71" s="45"/>
      <c r="AS71" s="37"/>
      <c r="AT71" s="38"/>
      <c r="AU71" s="38"/>
      <c r="AV71" s="38"/>
      <c r="AW71" s="38"/>
      <c r="AX71" s="41"/>
      <c r="AY71" s="37"/>
      <c r="AZ71" s="38"/>
      <c r="BA71" s="38"/>
      <c r="BB71" s="38"/>
      <c r="BC71" s="41"/>
    </row>
    <row r="72" spans="1:55" ht="15.75">
      <c r="A72" s="29"/>
      <c r="B72" s="30"/>
      <c r="C72" s="31"/>
      <c r="D72" s="31"/>
      <c r="E72" s="32"/>
      <c r="F72" s="33"/>
      <c r="G72" s="31"/>
      <c r="H72" s="32"/>
      <c r="I72" s="33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0"/>
      <c r="AM72" s="31"/>
      <c r="AN72" s="31"/>
      <c r="AO72" s="32"/>
      <c r="AP72" s="30"/>
      <c r="AQ72" s="39"/>
      <c r="AR72" s="40"/>
      <c r="AS72" s="30"/>
      <c r="AT72" s="31"/>
      <c r="AU72" s="31"/>
      <c r="AV72" s="31"/>
      <c r="AW72" s="31"/>
      <c r="AX72" s="32"/>
      <c r="AY72" s="30"/>
      <c r="AZ72" s="31"/>
      <c r="BA72" s="31"/>
      <c r="BB72" s="31"/>
      <c r="BC72" s="32"/>
    </row>
    <row r="73" spans="1:55" ht="15.75">
      <c r="A73" s="23"/>
      <c r="B73" s="24"/>
      <c r="C73" s="25"/>
      <c r="D73" s="25"/>
      <c r="E73" s="27"/>
      <c r="F73" s="26"/>
      <c r="G73" s="25"/>
      <c r="H73" s="27"/>
      <c r="I73" s="26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4"/>
      <c r="AM73" s="25"/>
      <c r="AN73" s="25"/>
      <c r="AO73" s="27"/>
      <c r="AP73" s="24"/>
      <c r="AQ73" s="25"/>
      <c r="AR73" s="27"/>
      <c r="AS73" s="24"/>
      <c r="AT73" s="25"/>
      <c r="AU73" s="25"/>
      <c r="AV73" s="25"/>
      <c r="AW73" s="25"/>
      <c r="AX73" s="27"/>
      <c r="AY73" s="24"/>
      <c r="AZ73" s="25"/>
      <c r="BA73" s="25"/>
      <c r="BB73" s="25"/>
      <c r="BC73" s="27"/>
    </row>
    <row r="74" spans="1:55" ht="15.75">
      <c r="A74" s="29"/>
      <c r="B74" s="30"/>
      <c r="C74" s="31"/>
      <c r="D74" s="31"/>
      <c r="E74" s="32"/>
      <c r="F74" s="33"/>
      <c r="G74" s="31"/>
      <c r="H74" s="32"/>
      <c r="I74" s="33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0"/>
      <c r="AM74" s="31"/>
      <c r="AN74" s="31"/>
      <c r="AO74" s="32"/>
      <c r="AP74" s="30"/>
      <c r="AQ74" s="31"/>
      <c r="AR74" s="32"/>
      <c r="AS74" s="30"/>
      <c r="AT74" s="31"/>
      <c r="AU74" s="31"/>
      <c r="AV74" s="31"/>
      <c r="AW74" s="31"/>
      <c r="AX74" s="32"/>
      <c r="AY74" s="30"/>
      <c r="AZ74" s="31"/>
      <c r="BA74" s="31"/>
      <c r="BB74" s="31"/>
      <c r="BC74" s="32"/>
    </row>
    <row r="75" spans="1:55" ht="15.75">
      <c r="A75" s="23"/>
      <c r="B75" s="24"/>
      <c r="C75" s="25"/>
      <c r="D75" s="25"/>
      <c r="E75" s="27"/>
      <c r="F75" s="26"/>
      <c r="G75" s="25"/>
      <c r="H75" s="27"/>
      <c r="I75" s="26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4"/>
      <c r="AM75" s="25"/>
      <c r="AN75" s="25"/>
      <c r="AO75" s="27"/>
      <c r="AP75" s="24"/>
      <c r="AQ75" s="35"/>
      <c r="AR75" s="36"/>
      <c r="AS75" s="24"/>
      <c r="AT75" s="25"/>
      <c r="AU75" s="25"/>
      <c r="AV75" s="25"/>
      <c r="AW75" s="25"/>
      <c r="AX75" s="27"/>
      <c r="AY75" s="37"/>
      <c r="AZ75" s="38"/>
      <c r="BA75" s="38"/>
      <c r="BB75" s="25"/>
      <c r="BC75" s="27"/>
    </row>
    <row r="76" spans="1:55" ht="15.75">
      <c r="A76" s="29"/>
      <c r="B76" s="30"/>
      <c r="C76" s="31"/>
      <c r="D76" s="31"/>
      <c r="E76" s="32"/>
      <c r="F76" s="33"/>
      <c r="G76" s="31"/>
      <c r="H76" s="32"/>
      <c r="I76" s="33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0"/>
      <c r="AM76" s="31"/>
      <c r="AN76" s="31"/>
      <c r="AO76" s="32"/>
      <c r="AP76" s="30"/>
      <c r="AQ76" s="39"/>
      <c r="AR76" s="40"/>
      <c r="AS76" s="30"/>
      <c r="AT76" s="31"/>
      <c r="AU76" s="31"/>
      <c r="AV76" s="31"/>
      <c r="AW76" s="31"/>
      <c r="AX76" s="32"/>
      <c r="AY76" s="30"/>
      <c r="AZ76" s="31"/>
      <c r="BA76" s="31"/>
      <c r="BB76" s="31"/>
      <c r="BC76" s="32"/>
    </row>
    <row r="77" spans="1:55" ht="15.75">
      <c r="A77" s="23"/>
      <c r="B77" s="24"/>
      <c r="C77" s="25"/>
      <c r="D77" s="25"/>
      <c r="E77" s="27"/>
      <c r="F77" s="26"/>
      <c r="G77" s="25"/>
      <c r="H77" s="27"/>
      <c r="I77" s="26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4"/>
      <c r="AM77" s="25"/>
      <c r="AN77" s="25"/>
      <c r="AO77" s="27"/>
      <c r="AP77" s="24"/>
      <c r="AQ77" s="35"/>
      <c r="AR77" s="36"/>
      <c r="AS77" s="24"/>
      <c r="AT77" s="25"/>
      <c r="AU77" s="25"/>
      <c r="AV77" s="25"/>
      <c r="AW77" s="25"/>
      <c r="AX77" s="27"/>
      <c r="AY77" s="37"/>
      <c r="AZ77" s="38"/>
      <c r="BA77" s="38"/>
      <c r="BB77" s="25"/>
      <c r="BC77" s="27"/>
    </row>
    <row r="78" spans="1:55" ht="15.75">
      <c r="A78" s="29"/>
      <c r="B78" s="30"/>
      <c r="C78" s="31"/>
      <c r="D78" s="31"/>
      <c r="E78" s="32"/>
      <c r="F78" s="33"/>
      <c r="G78" s="31"/>
      <c r="H78" s="32"/>
      <c r="I78" s="33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0"/>
      <c r="AM78" s="31"/>
      <c r="AN78" s="31"/>
      <c r="AO78" s="32"/>
      <c r="AP78" s="30"/>
      <c r="AQ78" s="39"/>
      <c r="AR78" s="40"/>
      <c r="AS78" s="30"/>
      <c r="AT78" s="31"/>
      <c r="AU78" s="31"/>
      <c r="AV78" s="31"/>
      <c r="AW78" s="31"/>
      <c r="AX78" s="32"/>
      <c r="AY78" s="30"/>
      <c r="AZ78" s="31"/>
      <c r="BA78" s="31"/>
      <c r="BB78" s="31"/>
      <c r="BC78" s="32"/>
    </row>
    <row r="79" spans="1:55" ht="15.75">
      <c r="A79" s="23"/>
      <c r="B79" s="24"/>
      <c r="C79" s="25"/>
      <c r="D79" s="25"/>
      <c r="E79" s="27"/>
      <c r="F79" s="26"/>
      <c r="G79" s="25"/>
      <c r="H79" s="27"/>
      <c r="I79" s="26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4"/>
      <c r="AM79" s="25"/>
      <c r="AN79" s="25"/>
      <c r="AO79" s="27"/>
      <c r="AP79" s="24"/>
      <c r="AQ79" s="35"/>
      <c r="AR79" s="36"/>
      <c r="AS79" s="24"/>
      <c r="AT79" s="25"/>
      <c r="AU79" s="25"/>
      <c r="AV79" s="25"/>
      <c r="AW79" s="25"/>
      <c r="AX79" s="27"/>
      <c r="AY79" s="37"/>
      <c r="AZ79" s="38"/>
      <c r="BA79" s="38"/>
      <c r="BB79" s="25"/>
      <c r="BC79" s="27"/>
    </row>
    <row r="80" spans="1:55" ht="15.75">
      <c r="A80" s="29"/>
      <c r="B80" s="30"/>
      <c r="C80" s="31"/>
      <c r="D80" s="31"/>
      <c r="E80" s="32"/>
      <c r="F80" s="33"/>
      <c r="G80" s="31"/>
      <c r="H80" s="32"/>
      <c r="I80" s="33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0"/>
      <c r="AM80" s="31"/>
      <c r="AN80" s="31"/>
      <c r="AO80" s="32"/>
      <c r="AP80" s="30"/>
      <c r="AQ80" s="39"/>
      <c r="AR80" s="40"/>
      <c r="AS80" s="30"/>
      <c r="AT80" s="31"/>
      <c r="AU80" s="31"/>
      <c r="AV80" s="31"/>
      <c r="AW80" s="31"/>
      <c r="AX80" s="32"/>
      <c r="AY80" s="30"/>
      <c r="AZ80" s="31"/>
      <c r="BA80" s="31"/>
      <c r="BB80" s="31"/>
      <c r="BC80" s="32"/>
    </row>
    <row r="81" spans="1:55" ht="15.75">
      <c r="A81" s="23"/>
      <c r="B81" s="24"/>
      <c r="C81" s="25"/>
      <c r="D81" s="25"/>
      <c r="E81" s="27"/>
      <c r="F81" s="26"/>
      <c r="G81" s="25"/>
      <c r="H81" s="27"/>
      <c r="I81" s="26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4"/>
      <c r="AM81" s="25"/>
      <c r="AN81" s="25"/>
      <c r="AO81" s="27"/>
      <c r="AP81" s="24"/>
      <c r="AQ81" s="35"/>
      <c r="AR81" s="36"/>
      <c r="AS81" s="24"/>
      <c r="AT81" s="25"/>
      <c r="AU81" s="25"/>
      <c r="AV81" s="25"/>
      <c r="AW81" s="25"/>
      <c r="AX81" s="27"/>
      <c r="AY81" s="37"/>
      <c r="AZ81" s="38"/>
      <c r="BA81" s="38"/>
      <c r="BB81" s="25"/>
      <c r="BC81" s="27"/>
    </row>
    <row r="82" spans="1:55" ht="15.75">
      <c r="A82" s="29"/>
      <c r="B82" s="30"/>
      <c r="C82" s="31"/>
      <c r="D82" s="31"/>
      <c r="E82" s="32"/>
      <c r="F82" s="33"/>
      <c r="G82" s="31"/>
      <c r="H82" s="32"/>
      <c r="I82" s="33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0"/>
      <c r="AM82" s="31"/>
      <c r="AN82" s="31"/>
      <c r="AO82" s="32"/>
      <c r="AP82" s="30"/>
      <c r="AQ82" s="39"/>
      <c r="AR82" s="40"/>
      <c r="AS82" s="30"/>
      <c r="AT82" s="31"/>
      <c r="AU82" s="31"/>
      <c r="AV82" s="31"/>
      <c r="AW82" s="31"/>
      <c r="AX82" s="32"/>
      <c r="AY82" s="30"/>
      <c r="AZ82" s="31"/>
      <c r="BA82" s="31"/>
      <c r="BB82" s="31"/>
      <c r="BC82" s="32"/>
    </row>
    <row r="83" spans="1:55" ht="15.75">
      <c r="A83" s="23"/>
      <c r="B83" s="24"/>
      <c r="C83" s="25"/>
      <c r="D83" s="25"/>
      <c r="E83" s="27"/>
      <c r="F83" s="26"/>
      <c r="G83" s="25"/>
      <c r="H83" s="27"/>
      <c r="I83" s="26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4"/>
      <c r="AM83" s="25"/>
      <c r="AN83" s="25"/>
      <c r="AO83" s="27"/>
      <c r="AP83" s="24"/>
      <c r="AQ83" s="35"/>
      <c r="AR83" s="36"/>
      <c r="AS83" s="24"/>
      <c r="AT83" s="25"/>
      <c r="AU83" s="25"/>
      <c r="AV83" s="25"/>
      <c r="AW83" s="25"/>
      <c r="AX83" s="27"/>
      <c r="AY83" s="37"/>
      <c r="AZ83" s="38"/>
      <c r="BA83" s="38"/>
      <c r="BB83" s="25"/>
      <c r="BC83" s="27"/>
    </row>
    <row r="84" spans="1:55" ht="15.75">
      <c r="A84" s="29"/>
      <c r="B84" s="30"/>
      <c r="C84" s="31"/>
      <c r="D84" s="31"/>
      <c r="E84" s="32"/>
      <c r="F84" s="33"/>
      <c r="G84" s="31"/>
      <c r="H84" s="32"/>
      <c r="I84" s="33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0"/>
      <c r="AM84" s="31"/>
      <c r="AN84" s="31"/>
      <c r="AO84" s="32"/>
      <c r="AP84" s="30"/>
      <c r="AQ84" s="39"/>
      <c r="AR84" s="40"/>
      <c r="AS84" s="30"/>
      <c r="AT84" s="31"/>
      <c r="AU84" s="31"/>
      <c r="AV84" s="31"/>
      <c r="AW84" s="31"/>
      <c r="AX84" s="32"/>
      <c r="AY84" s="30"/>
      <c r="AZ84" s="31"/>
      <c r="BA84" s="31"/>
      <c r="BB84" s="31"/>
      <c r="BC84" s="32"/>
    </row>
    <row r="85" spans="1:55" ht="15.75">
      <c r="A85" s="23"/>
      <c r="B85" s="24"/>
      <c r="C85" s="25"/>
      <c r="D85" s="25"/>
      <c r="E85" s="27"/>
      <c r="F85" s="26"/>
      <c r="G85" s="25"/>
      <c r="H85" s="27"/>
      <c r="I85" s="26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4"/>
      <c r="AM85" s="25"/>
      <c r="AN85" s="25"/>
      <c r="AO85" s="27"/>
      <c r="AP85" s="24"/>
      <c r="AQ85" s="35"/>
      <c r="AR85" s="36"/>
      <c r="AS85" s="24"/>
      <c r="AT85" s="25"/>
      <c r="AU85" s="25"/>
      <c r="AV85" s="25"/>
      <c r="AW85" s="25"/>
      <c r="AX85" s="27"/>
      <c r="AY85" s="37"/>
      <c r="AZ85" s="38"/>
      <c r="BA85" s="38"/>
      <c r="BB85" s="25"/>
      <c r="BC85" s="27"/>
    </row>
    <row r="86" spans="1:55" ht="15.75">
      <c r="A86" s="29"/>
      <c r="B86" s="30"/>
      <c r="C86" s="31"/>
      <c r="D86" s="31"/>
      <c r="E86" s="32"/>
      <c r="F86" s="33"/>
      <c r="G86" s="31"/>
      <c r="H86" s="32"/>
      <c r="I86" s="33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0"/>
      <c r="AM86" s="31"/>
      <c r="AN86" s="31"/>
      <c r="AO86" s="32"/>
      <c r="AP86" s="30"/>
      <c r="AQ86" s="39"/>
      <c r="AR86" s="40"/>
      <c r="AS86" s="30"/>
      <c r="AT86" s="31"/>
      <c r="AU86" s="31"/>
      <c r="AV86" s="31"/>
      <c r="AW86" s="31"/>
      <c r="AX86" s="32"/>
      <c r="AY86" s="30"/>
      <c r="AZ86" s="31"/>
      <c r="BA86" s="31"/>
      <c r="BB86" s="31"/>
      <c r="BC86" s="32"/>
    </row>
    <row r="87" spans="1:55" ht="15.75">
      <c r="A87" s="23"/>
      <c r="B87" s="24"/>
      <c r="C87" s="25"/>
      <c r="D87" s="25"/>
      <c r="E87" s="27"/>
      <c r="F87" s="26"/>
      <c r="G87" s="25"/>
      <c r="H87" s="27"/>
      <c r="I87" s="26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4"/>
      <c r="AM87" s="25"/>
      <c r="AN87" s="25"/>
      <c r="AO87" s="27"/>
      <c r="AP87" s="24"/>
      <c r="AQ87" s="35"/>
      <c r="AR87" s="36"/>
      <c r="AS87" s="24"/>
      <c r="AT87" s="25"/>
      <c r="AU87" s="25"/>
      <c r="AV87" s="25"/>
      <c r="AW87" s="25"/>
      <c r="AX87" s="27"/>
      <c r="AY87" s="37"/>
      <c r="AZ87" s="38"/>
      <c r="BA87" s="38"/>
      <c r="BB87" s="25"/>
      <c r="BC87" s="27"/>
    </row>
    <row r="88" spans="1:55" ht="15.75">
      <c r="A88" s="29"/>
      <c r="B88" s="30"/>
      <c r="C88" s="31"/>
      <c r="D88" s="31"/>
      <c r="E88" s="32"/>
      <c r="F88" s="33"/>
      <c r="G88" s="31"/>
      <c r="H88" s="32"/>
      <c r="I88" s="33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0"/>
      <c r="AM88" s="31"/>
      <c r="AN88" s="31"/>
      <c r="AO88" s="32"/>
      <c r="AP88" s="30"/>
      <c r="AQ88" s="39"/>
      <c r="AR88" s="40"/>
      <c r="AS88" s="30"/>
      <c r="AT88" s="31"/>
      <c r="AU88" s="31"/>
      <c r="AV88" s="31"/>
      <c r="AW88" s="31"/>
      <c r="AX88" s="32"/>
      <c r="AY88" s="30"/>
      <c r="AZ88" s="31"/>
      <c r="BA88" s="31"/>
      <c r="BB88" s="31"/>
      <c r="BC88" s="32"/>
    </row>
    <row r="89" spans="1:55" ht="15.75">
      <c r="A89" s="23"/>
      <c r="B89" s="24"/>
      <c r="C89" s="25"/>
      <c r="D89" s="25"/>
      <c r="E89" s="27"/>
      <c r="F89" s="26"/>
      <c r="G89" s="25"/>
      <c r="H89" s="27"/>
      <c r="I89" s="26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4"/>
      <c r="AM89" s="25"/>
      <c r="AN89" s="25"/>
      <c r="AO89" s="27"/>
      <c r="AP89" s="24"/>
      <c r="AQ89" s="35"/>
      <c r="AR89" s="36"/>
      <c r="AS89" s="24"/>
      <c r="AT89" s="25"/>
      <c r="AU89" s="25"/>
      <c r="AV89" s="25"/>
      <c r="AW89" s="25"/>
      <c r="AX89" s="27"/>
      <c r="AY89" s="37"/>
      <c r="AZ89" s="38"/>
      <c r="BA89" s="38"/>
      <c r="BB89" s="25"/>
      <c r="BC89" s="27"/>
    </row>
    <row r="90" spans="1:55" ht="15.75">
      <c r="A90" s="29"/>
      <c r="B90" s="30"/>
      <c r="C90" s="31"/>
      <c r="D90" s="31"/>
      <c r="E90" s="32"/>
      <c r="F90" s="33"/>
      <c r="G90" s="31"/>
      <c r="H90" s="32"/>
      <c r="I90" s="33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0"/>
      <c r="AM90" s="31"/>
      <c r="AN90" s="31"/>
      <c r="AO90" s="32"/>
      <c r="AP90" s="30"/>
      <c r="AQ90" s="39"/>
      <c r="AR90" s="40"/>
      <c r="AS90" s="30"/>
      <c r="AT90" s="31"/>
      <c r="AU90" s="31"/>
      <c r="AV90" s="31"/>
      <c r="AW90" s="31"/>
      <c r="AX90" s="32"/>
      <c r="AY90" s="30"/>
      <c r="AZ90" s="31"/>
      <c r="BA90" s="31"/>
      <c r="BB90" s="31"/>
      <c r="BC90" s="32"/>
    </row>
    <row r="91" spans="1:55" ht="15.75">
      <c r="A91" s="23"/>
      <c r="B91" s="24"/>
      <c r="C91" s="25"/>
      <c r="D91" s="25"/>
      <c r="E91" s="27"/>
      <c r="F91" s="26"/>
      <c r="G91" s="25"/>
      <c r="H91" s="27"/>
      <c r="I91" s="26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4"/>
      <c r="AM91" s="25"/>
      <c r="AN91" s="25"/>
      <c r="AO91" s="27"/>
      <c r="AP91" s="24"/>
      <c r="AQ91" s="35"/>
      <c r="AR91" s="36"/>
      <c r="AS91" s="24"/>
      <c r="AT91" s="25"/>
      <c r="AU91" s="25"/>
      <c r="AV91" s="25"/>
      <c r="AW91" s="25"/>
      <c r="AX91" s="27"/>
      <c r="AY91" s="37"/>
      <c r="AZ91" s="38"/>
      <c r="BA91" s="38"/>
      <c r="BB91" s="25"/>
      <c r="BC91" s="27"/>
    </row>
    <row r="92" spans="1:55" ht="15.75">
      <c r="A92" s="29"/>
      <c r="B92" s="30"/>
      <c r="C92" s="31"/>
      <c r="D92" s="31"/>
      <c r="E92" s="32"/>
      <c r="F92" s="33"/>
      <c r="G92" s="31"/>
      <c r="H92" s="32"/>
      <c r="I92" s="33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0"/>
      <c r="AM92" s="31"/>
      <c r="AN92" s="31"/>
      <c r="AO92" s="32"/>
      <c r="AP92" s="30"/>
      <c r="AQ92" s="39"/>
      <c r="AR92" s="40"/>
      <c r="AS92" s="30"/>
      <c r="AT92" s="31"/>
      <c r="AU92" s="31"/>
      <c r="AV92" s="31"/>
      <c r="AW92" s="31"/>
      <c r="AX92" s="32"/>
      <c r="AY92" s="30"/>
      <c r="AZ92" s="31"/>
      <c r="BA92" s="31"/>
      <c r="BB92" s="31"/>
      <c r="BC92" s="32"/>
    </row>
    <row r="93" spans="1:55" ht="15.75">
      <c r="A93" s="23"/>
      <c r="B93" s="24"/>
      <c r="C93" s="25"/>
      <c r="D93" s="25"/>
      <c r="E93" s="27"/>
      <c r="F93" s="26"/>
      <c r="G93" s="25"/>
      <c r="H93" s="27"/>
      <c r="I93" s="26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4"/>
      <c r="AM93" s="25"/>
      <c r="AN93" s="25"/>
      <c r="AO93" s="27"/>
      <c r="AP93" s="24"/>
      <c r="AQ93" s="35"/>
      <c r="AR93" s="36"/>
      <c r="AS93" s="24"/>
      <c r="AT93" s="25"/>
      <c r="AU93" s="25"/>
      <c r="AV93" s="25"/>
      <c r="AW93" s="25"/>
      <c r="AX93" s="27"/>
      <c r="AY93" s="37"/>
      <c r="AZ93" s="38"/>
      <c r="BA93" s="38"/>
      <c r="BB93" s="25"/>
      <c r="BC93" s="27"/>
    </row>
    <row r="94" spans="1:55" ht="15.75">
      <c r="A94" s="29"/>
      <c r="B94" s="30"/>
      <c r="C94" s="31"/>
      <c r="D94" s="31"/>
      <c r="E94" s="32"/>
      <c r="F94" s="33"/>
      <c r="G94" s="31"/>
      <c r="H94" s="32"/>
      <c r="I94" s="33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0"/>
      <c r="AM94" s="31"/>
      <c r="AN94" s="31"/>
      <c r="AO94" s="32"/>
      <c r="AP94" s="30"/>
      <c r="AQ94" s="39"/>
      <c r="AR94" s="40"/>
      <c r="AS94" s="30"/>
      <c r="AT94" s="31"/>
      <c r="AU94" s="31"/>
      <c r="AV94" s="31"/>
      <c r="AW94" s="31"/>
      <c r="AX94" s="32"/>
      <c r="AY94" s="30"/>
      <c r="AZ94" s="31"/>
      <c r="BA94" s="31"/>
      <c r="BB94" s="31"/>
      <c r="BC94" s="32"/>
    </row>
    <row r="95" spans="1:55" ht="15.75">
      <c r="A95" s="23"/>
      <c r="B95" s="24"/>
      <c r="C95" s="25"/>
      <c r="D95" s="25"/>
      <c r="E95" s="27"/>
      <c r="F95" s="26"/>
      <c r="G95" s="25"/>
      <c r="H95" s="27"/>
      <c r="I95" s="26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4"/>
      <c r="AM95" s="25"/>
      <c r="AN95" s="25"/>
      <c r="AO95" s="27"/>
      <c r="AP95" s="24"/>
      <c r="AQ95" s="35"/>
      <c r="AR95" s="36"/>
      <c r="AS95" s="24"/>
      <c r="AT95" s="25"/>
      <c r="AU95" s="25"/>
      <c r="AV95" s="25"/>
      <c r="AW95" s="25"/>
      <c r="AX95" s="27"/>
      <c r="AY95" s="37"/>
      <c r="AZ95" s="38"/>
      <c r="BA95" s="38"/>
      <c r="BB95" s="25"/>
      <c r="BC95" s="27"/>
    </row>
    <row r="96" spans="1:55" ht="15.75">
      <c r="A96" s="29"/>
      <c r="B96" s="30"/>
      <c r="C96" s="31"/>
      <c r="D96" s="31"/>
      <c r="E96" s="32"/>
      <c r="F96" s="33"/>
      <c r="G96" s="31"/>
      <c r="H96" s="32"/>
      <c r="I96" s="33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0"/>
      <c r="AM96" s="31"/>
      <c r="AN96" s="31"/>
      <c r="AO96" s="32"/>
      <c r="AP96" s="30"/>
      <c r="AQ96" s="31"/>
      <c r="AR96" s="32"/>
      <c r="AS96" s="30"/>
      <c r="AT96" s="31"/>
      <c r="AU96" s="31"/>
      <c r="AV96" s="31"/>
      <c r="AW96" s="31"/>
      <c r="AX96" s="32"/>
      <c r="AY96" s="30"/>
      <c r="AZ96" s="31"/>
      <c r="BA96" s="31"/>
      <c r="BB96" s="31"/>
      <c r="BC96" s="32"/>
    </row>
    <row r="97" spans="1:55" ht="15.75">
      <c r="A97" s="23"/>
      <c r="B97" s="37"/>
      <c r="C97" s="38"/>
      <c r="D97" s="38"/>
      <c r="E97" s="41"/>
      <c r="F97" s="42"/>
      <c r="G97" s="38"/>
      <c r="H97" s="41"/>
      <c r="I97" s="42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37"/>
      <c r="AM97" s="38"/>
      <c r="AN97" s="38"/>
      <c r="AO97" s="41"/>
      <c r="AP97" s="37"/>
      <c r="AQ97" s="44"/>
      <c r="AR97" s="45"/>
      <c r="AS97" s="37"/>
      <c r="AT97" s="38"/>
      <c r="AU97" s="38"/>
      <c r="AV97" s="38"/>
      <c r="AW97" s="38"/>
      <c r="AX97" s="41"/>
      <c r="AY97" s="37"/>
      <c r="AZ97" s="38"/>
      <c r="BA97" s="38"/>
      <c r="BB97" s="38"/>
      <c r="BC97" s="41"/>
    </row>
    <row r="98" spans="1:55" ht="15.75">
      <c r="A98" s="29"/>
      <c r="B98" s="30"/>
      <c r="C98" s="31"/>
      <c r="D98" s="31"/>
      <c r="E98" s="32"/>
      <c r="F98" s="33"/>
      <c r="G98" s="31"/>
      <c r="H98" s="32"/>
      <c r="I98" s="33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0"/>
      <c r="AM98" s="31"/>
      <c r="AN98" s="31"/>
      <c r="AO98" s="32"/>
      <c r="AP98" s="30"/>
      <c r="AQ98" s="39"/>
      <c r="AR98" s="40"/>
      <c r="AS98" s="30"/>
      <c r="AT98" s="31"/>
      <c r="AU98" s="31"/>
      <c r="AV98" s="31"/>
      <c r="AW98" s="31"/>
      <c r="AX98" s="32"/>
      <c r="AY98" s="30"/>
      <c r="AZ98" s="31"/>
      <c r="BA98" s="31"/>
      <c r="BB98" s="31"/>
      <c r="BC98" s="32"/>
    </row>
    <row r="99" spans="1:55" ht="15.75">
      <c r="A99" s="23"/>
      <c r="B99" s="37"/>
      <c r="C99" s="38"/>
      <c r="D99" s="38"/>
      <c r="E99" s="41"/>
      <c r="F99" s="42"/>
      <c r="G99" s="38"/>
      <c r="H99" s="41"/>
      <c r="I99" s="42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37"/>
      <c r="AM99" s="38"/>
      <c r="AN99" s="38"/>
      <c r="AO99" s="41"/>
      <c r="AP99" s="37"/>
      <c r="AQ99" s="44"/>
      <c r="AR99" s="45"/>
      <c r="AS99" s="37"/>
      <c r="AT99" s="38"/>
      <c r="AU99" s="38"/>
      <c r="AV99" s="38"/>
      <c r="AW99" s="38"/>
      <c r="AX99" s="41"/>
      <c r="AY99" s="37"/>
      <c r="AZ99" s="38"/>
      <c r="BA99" s="38"/>
      <c r="BB99" s="38"/>
      <c r="BC99" s="41"/>
    </row>
    <row r="100" spans="1:55" ht="15.75">
      <c r="A100" s="29"/>
      <c r="B100" s="30"/>
      <c r="C100" s="31"/>
      <c r="D100" s="31"/>
      <c r="E100" s="32"/>
      <c r="F100" s="33"/>
      <c r="G100" s="31"/>
      <c r="H100" s="32"/>
      <c r="I100" s="33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0"/>
      <c r="AM100" s="31"/>
      <c r="AN100" s="31"/>
      <c r="AO100" s="32"/>
      <c r="AP100" s="30"/>
      <c r="AQ100" s="39"/>
      <c r="AR100" s="40"/>
      <c r="AS100" s="30"/>
      <c r="AT100" s="31"/>
      <c r="AU100" s="31"/>
      <c r="AV100" s="31"/>
      <c r="AW100" s="31"/>
      <c r="AX100" s="32"/>
      <c r="AY100" s="30"/>
      <c r="AZ100" s="31"/>
      <c r="BA100" s="31"/>
      <c r="BB100" s="31"/>
      <c r="BC100" s="32"/>
    </row>
    <row r="101" spans="1:55" ht="15.75">
      <c r="A101" s="23"/>
      <c r="B101" s="37"/>
      <c r="C101" s="38"/>
      <c r="D101" s="38"/>
      <c r="E101" s="41"/>
      <c r="F101" s="42"/>
      <c r="G101" s="38"/>
      <c r="H101" s="41"/>
      <c r="I101" s="42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37"/>
      <c r="AM101" s="38"/>
      <c r="AN101" s="38"/>
      <c r="AO101" s="41"/>
      <c r="AP101" s="37"/>
      <c r="AQ101" s="44"/>
      <c r="AR101" s="45"/>
      <c r="AS101" s="37"/>
      <c r="AT101" s="38"/>
      <c r="AU101" s="38"/>
      <c r="AV101" s="38"/>
      <c r="AW101" s="38"/>
      <c r="AX101" s="41"/>
      <c r="AY101" s="37"/>
      <c r="AZ101" s="38"/>
      <c r="BA101" s="38"/>
      <c r="BB101" s="38"/>
      <c r="BC101" s="41"/>
    </row>
    <row r="102" spans="1:55" ht="15.75">
      <c r="A102" s="29"/>
      <c r="B102" s="30"/>
      <c r="C102" s="31"/>
      <c r="D102" s="31"/>
      <c r="E102" s="32"/>
      <c r="F102" s="33"/>
      <c r="G102" s="31"/>
      <c r="H102" s="32"/>
      <c r="I102" s="33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0"/>
      <c r="AM102" s="31"/>
      <c r="AN102" s="31"/>
      <c r="AO102" s="32"/>
      <c r="AP102" s="30"/>
      <c r="AQ102" s="39"/>
      <c r="AR102" s="40"/>
      <c r="AS102" s="30"/>
      <c r="AT102" s="31"/>
      <c r="AU102" s="31"/>
      <c r="AV102" s="31"/>
      <c r="AW102" s="31"/>
      <c r="AX102" s="32"/>
      <c r="AY102" s="30"/>
      <c r="AZ102" s="31"/>
      <c r="BA102" s="31"/>
      <c r="BB102" s="31"/>
      <c r="BC102" s="32"/>
    </row>
    <row r="103" spans="1:55" ht="15.75">
      <c r="A103" s="23"/>
      <c r="B103" s="37"/>
      <c r="C103" s="38"/>
      <c r="D103" s="38"/>
      <c r="E103" s="41"/>
      <c r="F103" s="42"/>
      <c r="G103" s="38"/>
      <c r="H103" s="41"/>
      <c r="I103" s="42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37"/>
      <c r="AM103" s="38"/>
      <c r="AN103" s="38"/>
      <c r="AO103" s="41"/>
      <c r="AP103" s="37"/>
      <c r="AQ103" s="44"/>
      <c r="AR103" s="45"/>
      <c r="AS103" s="37"/>
      <c r="AT103" s="38"/>
      <c r="AU103" s="38"/>
      <c r="AV103" s="38"/>
      <c r="AW103" s="38"/>
      <c r="AX103" s="41"/>
      <c r="AY103" s="37"/>
      <c r="AZ103" s="38"/>
      <c r="BA103" s="38"/>
      <c r="BB103" s="38"/>
      <c r="BC103" s="41"/>
    </row>
    <row r="104" spans="1:55" ht="15.75">
      <c r="A104" s="29"/>
      <c r="B104" s="30"/>
      <c r="C104" s="31"/>
      <c r="D104" s="31"/>
      <c r="E104" s="32"/>
      <c r="F104" s="33"/>
      <c r="G104" s="31"/>
      <c r="H104" s="32"/>
      <c r="I104" s="33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0"/>
      <c r="AM104" s="31"/>
      <c r="AN104" s="31"/>
      <c r="AO104" s="32"/>
      <c r="AP104" s="30"/>
      <c r="AQ104" s="39"/>
      <c r="AR104" s="40"/>
      <c r="AS104" s="30"/>
      <c r="AT104" s="31"/>
      <c r="AU104" s="31"/>
      <c r="AV104" s="31"/>
      <c r="AW104" s="31"/>
      <c r="AX104" s="32"/>
      <c r="AY104" s="30"/>
      <c r="AZ104" s="31"/>
      <c r="BA104" s="31"/>
      <c r="BB104" s="31"/>
      <c r="BC104" s="32"/>
    </row>
    <row r="105" spans="1:55" ht="15.75">
      <c r="A105" s="23"/>
      <c r="B105" s="37"/>
      <c r="C105" s="38"/>
      <c r="D105" s="38"/>
      <c r="E105" s="41"/>
      <c r="F105" s="42"/>
      <c r="G105" s="38"/>
      <c r="H105" s="41"/>
      <c r="I105" s="42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37"/>
      <c r="AM105" s="38"/>
      <c r="AN105" s="38"/>
      <c r="AO105" s="41"/>
      <c r="AP105" s="37"/>
      <c r="AQ105" s="44"/>
      <c r="AR105" s="45"/>
      <c r="AS105" s="37"/>
      <c r="AT105" s="38"/>
      <c r="AU105" s="38"/>
      <c r="AV105" s="38"/>
      <c r="AW105" s="38"/>
      <c r="AX105" s="41"/>
      <c r="AY105" s="37"/>
      <c r="AZ105" s="38"/>
      <c r="BA105" s="38"/>
      <c r="BB105" s="38"/>
      <c r="BC105" s="41"/>
    </row>
    <row r="106" spans="1:55" ht="15.75">
      <c r="A106" s="29"/>
      <c r="B106" s="30"/>
      <c r="C106" s="31"/>
      <c r="D106" s="31"/>
      <c r="E106" s="32"/>
      <c r="F106" s="33"/>
      <c r="G106" s="31"/>
      <c r="H106" s="32"/>
      <c r="I106" s="33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0"/>
      <c r="AM106" s="31"/>
      <c r="AN106" s="31"/>
      <c r="AO106" s="32"/>
      <c r="AP106" s="30"/>
      <c r="AQ106" s="39"/>
      <c r="AR106" s="40"/>
      <c r="AS106" s="30"/>
      <c r="AT106" s="31"/>
      <c r="AU106" s="31"/>
      <c r="AV106" s="31"/>
      <c r="AW106" s="31"/>
      <c r="AX106" s="32"/>
      <c r="AY106" s="30"/>
      <c r="AZ106" s="31"/>
      <c r="BA106" s="31"/>
      <c r="BB106" s="31"/>
      <c r="BC106" s="32"/>
    </row>
    <row r="107" spans="1:55" ht="15.75">
      <c r="A107" s="23"/>
      <c r="B107" s="37"/>
      <c r="C107" s="38"/>
      <c r="D107" s="38"/>
      <c r="E107" s="41"/>
      <c r="F107" s="42"/>
      <c r="G107" s="38"/>
      <c r="H107" s="41"/>
      <c r="I107" s="42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37"/>
      <c r="AM107" s="38"/>
      <c r="AN107" s="38"/>
      <c r="AO107" s="41"/>
      <c r="AP107" s="37"/>
      <c r="AQ107" s="44"/>
      <c r="AR107" s="45"/>
      <c r="AS107" s="37"/>
      <c r="AT107" s="38"/>
      <c r="AU107" s="38"/>
      <c r="AV107" s="38"/>
      <c r="AW107" s="38"/>
      <c r="AX107" s="41"/>
      <c r="AY107" s="37"/>
      <c r="AZ107" s="38"/>
      <c r="BA107" s="38"/>
      <c r="BB107" s="38"/>
      <c r="BC107" s="41"/>
    </row>
    <row r="108" spans="1:55" ht="15.75">
      <c r="A108" s="29"/>
      <c r="B108" s="30"/>
      <c r="C108" s="31"/>
      <c r="D108" s="31"/>
      <c r="E108" s="32"/>
      <c r="F108" s="33"/>
      <c r="G108" s="31"/>
      <c r="H108" s="32"/>
      <c r="I108" s="33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0"/>
      <c r="AM108" s="31"/>
      <c r="AN108" s="31"/>
      <c r="AO108" s="32"/>
      <c r="AP108" s="30"/>
      <c r="AQ108" s="39"/>
      <c r="AR108" s="40"/>
      <c r="AS108" s="30"/>
      <c r="AT108" s="31"/>
      <c r="AU108" s="31"/>
      <c r="AV108" s="31"/>
      <c r="AW108" s="31"/>
      <c r="AX108" s="32"/>
      <c r="AY108" s="30"/>
      <c r="AZ108" s="31"/>
      <c r="BA108" s="31"/>
      <c r="BB108" s="31"/>
      <c r="BC108" s="32"/>
    </row>
    <row r="109" spans="1:55" ht="15.75">
      <c r="A109" s="23"/>
      <c r="B109" s="37"/>
      <c r="C109" s="38"/>
      <c r="D109" s="38"/>
      <c r="E109" s="41"/>
      <c r="F109" s="42"/>
      <c r="G109" s="38"/>
      <c r="H109" s="41"/>
      <c r="I109" s="42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37"/>
      <c r="AM109" s="38"/>
      <c r="AN109" s="38"/>
      <c r="AO109" s="41"/>
      <c r="AP109" s="37"/>
      <c r="AQ109" s="44"/>
      <c r="AR109" s="45"/>
      <c r="AS109" s="37"/>
      <c r="AT109" s="38"/>
      <c r="AU109" s="38"/>
      <c r="AV109" s="38"/>
      <c r="AW109" s="38"/>
      <c r="AX109" s="41"/>
      <c r="AY109" s="37"/>
      <c r="AZ109" s="38"/>
      <c r="BA109" s="38"/>
      <c r="BB109" s="38"/>
      <c r="BC109" s="41"/>
    </row>
    <row r="110" spans="1:55" ht="15.75">
      <c r="A110" s="29"/>
      <c r="B110" s="30"/>
      <c r="C110" s="31"/>
      <c r="D110" s="31"/>
      <c r="E110" s="32"/>
      <c r="F110" s="33"/>
      <c r="G110" s="31"/>
      <c r="H110" s="32"/>
      <c r="I110" s="33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0"/>
      <c r="AM110" s="31"/>
      <c r="AN110" s="31"/>
      <c r="AO110" s="32"/>
      <c r="AP110" s="30"/>
      <c r="AQ110" s="39"/>
      <c r="AR110" s="40"/>
      <c r="AS110" s="30"/>
      <c r="AT110" s="31"/>
      <c r="AU110" s="31"/>
      <c r="AV110" s="31"/>
      <c r="AW110" s="31"/>
      <c r="AX110" s="32"/>
      <c r="AY110" s="30"/>
      <c r="AZ110" s="31"/>
      <c r="BA110" s="31"/>
      <c r="BB110" s="31"/>
      <c r="BC110" s="32"/>
    </row>
    <row r="111" spans="1:55" ht="15.75">
      <c r="A111" s="23"/>
      <c r="B111" s="37"/>
      <c r="C111" s="38"/>
      <c r="D111" s="38"/>
      <c r="E111" s="41"/>
      <c r="F111" s="42"/>
      <c r="G111" s="38"/>
      <c r="H111" s="41"/>
      <c r="I111" s="42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37"/>
      <c r="AM111" s="38"/>
      <c r="AN111" s="38"/>
      <c r="AO111" s="41"/>
      <c r="AP111" s="37"/>
      <c r="AQ111" s="44"/>
      <c r="AR111" s="45"/>
      <c r="AS111" s="37"/>
      <c r="AT111" s="38"/>
      <c r="AU111" s="38"/>
      <c r="AV111" s="38"/>
      <c r="AW111" s="38"/>
      <c r="AX111" s="41"/>
      <c r="AY111" s="37"/>
      <c r="AZ111" s="38"/>
      <c r="BA111" s="38"/>
      <c r="BB111" s="38"/>
      <c r="BC111" s="41"/>
    </row>
    <row r="112" spans="1:55" ht="15.75">
      <c r="A112" s="29"/>
      <c r="B112" s="30"/>
      <c r="C112" s="31"/>
      <c r="D112" s="31"/>
      <c r="E112" s="32"/>
      <c r="F112" s="33"/>
      <c r="G112" s="31"/>
      <c r="H112" s="32"/>
      <c r="I112" s="33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0"/>
      <c r="AM112" s="31"/>
      <c r="AN112" s="31"/>
      <c r="AO112" s="32"/>
      <c r="AP112" s="30"/>
      <c r="AQ112" s="39"/>
      <c r="AR112" s="40"/>
      <c r="AS112" s="30"/>
      <c r="AT112" s="31"/>
      <c r="AU112" s="31"/>
      <c r="AV112" s="31"/>
      <c r="AW112" s="31"/>
      <c r="AX112" s="32"/>
      <c r="AY112" s="30"/>
      <c r="AZ112" s="31"/>
      <c r="BA112" s="31"/>
      <c r="BB112" s="31"/>
      <c r="BC112" s="32"/>
    </row>
    <row r="113" spans="1:55" ht="15.75">
      <c r="A113" s="23"/>
      <c r="B113" s="37"/>
      <c r="C113" s="38"/>
      <c r="D113" s="38"/>
      <c r="E113" s="41"/>
      <c r="F113" s="42"/>
      <c r="G113" s="38"/>
      <c r="H113" s="41"/>
      <c r="I113" s="42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37"/>
      <c r="AM113" s="38"/>
      <c r="AN113" s="38"/>
      <c r="AO113" s="41"/>
      <c r="AP113" s="37"/>
      <c r="AQ113" s="44"/>
      <c r="AR113" s="45"/>
      <c r="AS113" s="37"/>
      <c r="AT113" s="38"/>
      <c r="AU113" s="38"/>
      <c r="AV113" s="38"/>
      <c r="AW113" s="38"/>
      <c r="AX113" s="41"/>
      <c r="AY113" s="37"/>
      <c r="AZ113" s="38"/>
      <c r="BA113" s="38"/>
      <c r="BB113" s="38"/>
      <c r="BC113" s="41"/>
    </row>
    <row r="114" spans="1:55" ht="15.75">
      <c r="A114" s="29"/>
      <c r="B114" s="30"/>
      <c r="C114" s="31"/>
      <c r="D114" s="31"/>
      <c r="E114" s="32"/>
      <c r="F114" s="33"/>
      <c r="G114" s="31"/>
      <c r="H114" s="32"/>
      <c r="I114" s="33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0"/>
      <c r="AM114" s="31"/>
      <c r="AN114" s="31"/>
      <c r="AO114" s="32"/>
      <c r="AP114" s="30"/>
      <c r="AQ114" s="39"/>
      <c r="AR114" s="40"/>
      <c r="AS114" s="30"/>
      <c r="AT114" s="31"/>
      <c r="AU114" s="31"/>
      <c r="AV114" s="31"/>
      <c r="AW114" s="31"/>
      <c r="AX114" s="32"/>
      <c r="AY114" s="30"/>
      <c r="AZ114" s="31"/>
      <c r="BA114" s="31"/>
      <c r="BB114" s="31"/>
      <c r="BC114" s="32"/>
    </row>
    <row r="115" spans="1:55" ht="15.75">
      <c r="A115" s="23"/>
      <c r="B115" s="37"/>
      <c r="C115" s="38"/>
      <c r="D115" s="38"/>
      <c r="E115" s="41"/>
      <c r="F115" s="42"/>
      <c r="G115" s="38"/>
      <c r="H115" s="41"/>
      <c r="I115" s="42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37"/>
      <c r="AM115" s="38"/>
      <c r="AN115" s="38"/>
      <c r="AO115" s="41"/>
      <c r="AP115" s="37"/>
      <c r="AQ115" s="44"/>
      <c r="AR115" s="45"/>
      <c r="AS115" s="37"/>
      <c r="AT115" s="38"/>
      <c r="AU115" s="38"/>
      <c r="AV115" s="38"/>
      <c r="AW115" s="38"/>
      <c r="AX115" s="41"/>
      <c r="AY115" s="37"/>
      <c r="AZ115" s="38"/>
      <c r="BA115" s="38"/>
      <c r="BB115" s="38"/>
      <c r="BC115" s="41"/>
    </row>
    <row r="116" spans="1:55" ht="15.75">
      <c r="A116" s="29"/>
      <c r="B116" s="30"/>
      <c r="C116" s="31"/>
      <c r="D116" s="31"/>
      <c r="E116" s="32"/>
      <c r="F116" s="33"/>
      <c r="G116" s="31"/>
      <c r="H116" s="32"/>
      <c r="I116" s="33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0"/>
      <c r="AM116" s="31"/>
      <c r="AN116" s="31"/>
      <c r="AO116" s="32"/>
      <c r="AP116" s="30"/>
      <c r="AQ116" s="39"/>
      <c r="AR116" s="40"/>
      <c r="AS116" s="30"/>
      <c r="AT116" s="31"/>
      <c r="AU116" s="31"/>
      <c r="AV116" s="31"/>
      <c r="AW116" s="31"/>
      <c r="AX116" s="32"/>
      <c r="AY116" s="30"/>
      <c r="AZ116" s="31"/>
      <c r="BA116" s="31"/>
      <c r="BB116" s="31"/>
      <c r="BC116" s="32"/>
    </row>
    <row r="117" spans="1:55" ht="15.75">
      <c r="A117" s="23"/>
      <c r="B117" s="37"/>
      <c r="C117" s="38"/>
      <c r="D117" s="38"/>
      <c r="E117" s="41"/>
      <c r="F117" s="42"/>
      <c r="G117" s="38"/>
      <c r="H117" s="41"/>
      <c r="I117" s="42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37"/>
      <c r="AM117" s="38"/>
      <c r="AN117" s="38"/>
      <c r="AO117" s="41"/>
      <c r="AP117" s="37"/>
      <c r="AQ117" s="44"/>
      <c r="AR117" s="45"/>
      <c r="AS117" s="37"/>
      <c r="AT117" s="38"/>
      <c r="AU117" s="38"/>
      <c r="AV117" s="38"/>
      <c r="AW117" s="38"/>
      <c r="AX117" s="41"/>
      <c r="AY117" s="37"/>
      <c r="AZ117" s="38"/>
      <c r="BA117" s="38"/>
      <c r="BB117" s="38"/>
      <c r="BC117" s="41"/>
    </row>
    <row r="118" spans="1:55" ht="15.75">
      <c r="A118" s="29"/>
      <c r="B118" s="30"/>
      <c r="C118" s="31"/>
      <c r="D118" s="31"/>
      <c r="E118" s="32"/>
      <c r="F118" s="33"/>
      <c r="G118" s="31"/>
      <c r="H118" s="32"/>
      <c r="I118" s="33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0"/>
      <c r="AM118" s="31"/>
      <c r="AN118" s="31"/>
      <c r="AO118" s="32"/>
      <c r="AP118" s="30"/>
      <c r="AQ118" s="39"/>
      <c r="AR118" s="40"/>
      <c r="AS118" s="30"/>
      <c r="AT118" s="31"/>
      <c r="AU118" s="31"/>
      <c r="AV118" s="31"/>
      <c r="AW118" s="31"/>
      <c r="AX118" s="32"/>
      <c r="AY118" s="30"/>
      <c r="AZ118" s="31"/>
      <c r="BA118" s="31"/>
      <c r="BB118" s="31"/>
      <c r="BC118" s="32"/>
    </row>
    <row r="119" spans="1:55" ht="15.75">
      <c r="A119" s="23"/>
      <c r="B119" s="37"/>
      <c r="C119" s="38"/>
      <c r="D119" s="38"/>
      <c r="E119" s="41"/>
      <c r="F119" s="42"/>
      <c r="G119" s="38"/>
      <c r="H119" s="41"/>
      <c r="I119" s="42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37"/>
      <c r="AM119" s="38"/>
      <c r="AN119" s="38"/>
      <c r="AO119" s="41"/>
      <c r="AP119" s="37"/>
      <c r="AQ119" s="44"/>
      <c r="AR119" s="45"/>
      <c r="AS119" s="37"/>
      <c r="AT119" s="38"/>
      <c r="AU119" s="38"/>
      <c r="AV119" s="38"/>
      <c r="AW119" s="38"/>
      <c r="AX119" s="41"/>
      <c r="AY119" s="37"/>
      <c r="AZ119" s="38"/>
      <c r="BA119" s="38"/>
      <c r="BB119" s="38"/>
      <c r="BC119" s="41"/>
    </row>
    <row r="120" spans="1:55" ht="15.75">
      <c r="A120" s="29"/>
      <c r="B120" s="30"/>
      <c r="C120" s="31"/>
      <c r="D120" s="31"/>
      <c r="E120" s="32"/>
      <c r="F120" s="33"/>
      <c r="G120" s="31"/>
      <c r="H120" s="32"/>
      <c r="I120" s="33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0"/>
      <c r="AM120" s="31"/>
      <c r="AN120" s="31"/>
      <c r="AO120" s="32"/>
      <c r="AP120" s="30"/>
      <c r="AQ120" s="39"/>
      <c r="AR120" s="40"/>
      <c r="AS120" s="30"/>
      <c r="AT120" s="31"/>
      <c r="AU120" s="31"/>
      <c r="AV120" s="31"/>
      <c r="AW120" s="31"/>
      <c r="AX120" s="32"/>
      <c r="AY120" s="30"/>
      <c r="AZ120" s="31"/>
      <c r="BA120" s="31"/>
      <c r="BB120" s="31"/>
      <c r="BC120" s="32"/>
    </row>
    <row r="121" spans="1:55" ht="15.75">
      <c r="A121" s="23"/>
      <c r="B121" s="37"/>
      <c r="C121" s="38"/>
      <c r="D121" s="38"/>
      <c r="E121" s="41"/>
      <c r="F121" s="42"/>
      <c r="G121" s="38"/>
      <c r="H121" s="41"/>
      <c r="I121" s="42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37"/>
      <c r="AM121" s="38"/>
      <c r="AN121" s="38"/>
      <c r="AO121" s="41"/>
      <c r="AP121" s="37"/>
      <c r="AQ121" s="44"/>
      <c r="AR121" s="45"/>
      <c r="AS121" s="37"/>
      <c r="AT121" s="38"/>
      <c r="AU121" s="38"/>
      <c r="AV121" s="38"/>
      <c r="AW121" s="38"/>
      <c r="AX121" s="41"/>
      <c r="AY121" s="37"/>
      <c r="AZ121" s="38"/>
      <c r="BA121" s="38"/>
      <c r="BB121" s="38"/>
      <c r="BC121" s="41"/>
    </row>
    <row r="122" spans="1:55" ht="15.75">
      <c r="A122" s="29"/>
      <c r="B122" s="30"/>
      <c r="C122" s="31"/>
      <c r="D122" s="31"/>
      <c r="E122" s="32"/>
      <c r="F122" s="33"/>
      <c r="G122" s="31"/>
      <c r="H122" s="32"/>
      <c r="I122" s="33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0"/>
      <c r="AM122" s="31"/>
      <c r="AN122" s="31"/>
      <c r="AO122" s="32"/>
      <c r="AP122" s="30"/>
      <c r="AQ122" s="39"/>
      <c r="AR122" s="40"/>
      <c r="AS122" s="30"/>
      <c r="AT122" s="31"/>
      <c r="AU122" s="31"/>
      <c r="AV122" s="31"/>
      <c r="AW122" s="31"/>
      <c r="AX122" s="32"/>
      <c r="AY122" s="30"/>
      <c r="AZ122" s="31"/>
      <c r="BA122" s="31"/>
      <c r="BB122" s="31"/>
      <c r="BC122" s="32"/>
    </row>
    <row r="123" spans="1:55" ht="15.75">
      <c r="A123" s="23"/>
      <c r="B123" s="37"/>
      <c r="C123" s="38"/>
      <c r="D123" s="38"/>
      <c r="E123" s="41"/>
      <c r="F123" s="42"/>
      <c r="G123" s="38"/>
      <c r="H123" s="41"/>
      <c r="I123" s="42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37"/>
      <c r="AM123" s="38"/>
      <c r="AN123" s="38"/>
      <c r="AO123" s="41"/>
      <c r="AP123" s="37"/>
      <c r="AQ123" s="44"/>
      <c r="AR123" s="45"/>
      <c r="AS123" s="37"/>
      <c r="AT123" s="38"/>
      <c r="AU123" s="38"/>
      <c r="AV123" s="38"/>
      <c r="AW123" s="38"/>
      <c r="AX123" s="41"/>
      <c r="AY123" s="37"/>
      <c r="AZ123" s="38"/>
      <c r="BA123" s="38"/>
      <c r="BB123" s="38"/>
      <c r="BC123" s="41"/>
    </row>
    <row r="124" spans="1:55" ht="15.75">
      <c r="A124" s="29"/>
      <c r="B124" s="30"/>
      <c r="C124" s="31"/>
      <c r="D124" s="31"/>
      <c r="E124" s="32"/>
      <c r="F124" s="33"/>
      <c r="G124" s="31"/>
      <c r="H124" s="32"/>
      <c r="I124" s="33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0"/>
      <c r="AM124" s="31"/>
      <c r="AN124" s="31"/>
      <c r="AO124" s="32"/>
      <c r="AP124" s="30"/>
      <c r="AQ124" s="39"/>
      <c r="AR124" s="40"/>
      <c r="AS124" s="30"/>
      <c r="AT124" s="31"/>
      <c r="AU124" s="31"/>
      <c r="AV124" s="31"/>
      <c r="AW124" s="31"/>
      <c r="AX124" s="32"/>
      <c r="AY124" s="30"/>
      <c r="AZ124" s="31"/>
      <c r="BA124" s="31"/>
      <c r="BB124" s="31"/>
      <c r="BC124" s="32"/>
    </row>
    <row r="125" spans="1:55" ht="15.75">
      <c r="A125" s="23"/>
      <c r="B125" s="37"/>
      <c r="C125" s="38"/>
      <c r="D125" s="38"/>
      <c r="E125" s="41"/>
      <c r="F125" s="42"/>
      <c r="G125" s="38"/>
      <c r="H125" s="41"/>
      <c r="I125" s="42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37"/>
      <c r="AM125" s="38"/>
      <c r="AN125" s="38"/>
      <c r="AO125" s="41"/>
      <c r="AP125" s="37"/>
      <c r="AQ125" s="44"/>
      <c r="AR125" s="45"/>
      <c r="AS125" s="37"/>
      <c r="AT125" s="38"/>
      <c r="AU125" s="38"/>
      <c r="AV125" s="38"/>
      <c r="AW125" s="38"/>
      <c r="AX125" s="41"/>
      <c r="AY125" s="37"/>
      <c r="AZ125" s="38"/>
      <c r="BA125" s="38"/>
      <c r="BB125" s="38"/>
      <c r="BC125" s="41"/>
    </row>
    <row r="126" spans="1:55" ht="15.75">
      <c r="A126" s="29"/>
      <c r="B126" s="30"/>
      <c r="C126" s="31"/>
      <c r="D126" s="31"/>
      <c r="E126" s="32"/>
      <c r="F126" s="33"/>
      <c r="G126" s="31"/>
      <c r="H126" s="32"/>
      <c r="I126" s="33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0"/>
      <c r="AM126" s="31"/>
      <c r="AN126" s="31"/>
      <c r="AO126" s="32"/>
      <c r="AP126" s="30"/>
      <c r="AQ126" s="39"/>
      <c r="AR126" s="40"/>
      <c r="AS126" s="30"/>
      <c r="AT126" s="31"/>
      <c r="AU126" s="31"/>
      <c r="AV126" s="31"/>
      <c r="AW126" s="31"/>
      <c r="AX126" s="32"/>
      <c r="AY126" s="30"/>
      <c r="AZ126" s="31"/>
      <c r="BA126" s="31"/>
      <c r="BB126" s="31"/>
      <c r="BC126" s="32"/>
    </row>
    <row r="127" spans="1:55" ht="15.75">
      <c r="A127" s="23"/>
      <c r="B127" s="37"/>
      <c r="C127" s="38"/>
      <c r="D127" s="38"/>
      <c r="E127" s="41"/>
      <c r="F127" s="42"/>
      <c r="G127" s="38"/>
      <c r="H127" s="41"/>
      <c r="I127" s="42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37"/>
      <c r="AM127" s="38"/>
      <c r="AN127" s="38"/>
      <c r="AO127" s="41"/>
      <c r="AP127" s="37"/>
      <c r="AQ127" s="44"/>
      <c r="AR127" s="45"/>
      <c r="AS127" s="37"/>
      <c r="AT127" s="38"/>
      <c r="AU127" s="38"/>
      <c r="AV127" s="38"/>
      <c r="AW127" s="38"/>
      <c r="AX127" s="41"/>
      <c r="AY127" s="37"/>
      <c r="AZ127" s="38"/>
      <c r="BA127" s="38"/>
      <c r="BB127" s="38"/>
      <c r="BC127" s="41"/>
    </row>
    <row r="128" spans="1:55" ht="15.75">
      <c r="A128" s="29"/>
      <c r="B128" s="30"/>
      <c r="C128" s="31"/>
      <c r="D128" s="31"/>
      <c r="E128" s="32"/>
      <c r="F128" s="33"/>
      <c r="G128" s="31"/>
      <c r="H128" s="32"/>
      <c r="I128" s="33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0"/>
      <c r="AM128" s="31"/>
      <c r="AN128" s="31"/>
      <c r="AO128" s="32"/>
      <c r="AP128" s="30"/>
      <c r="AQ128" s="39"/>
      <c r="AR128" s="40"/>
      <c r="AS128" s="30"/>
      <c r="AT128" s="31"/>
      <c r="AU128" s="31"/>
      <c r="AV128" s="31"/>
      <c r="AW128" s="31"/>
      <c r="AX128" s="32"/>
      <c r="AY128" s="30"/>
      <c r="AZ128" s="31"/>
      <c r="BA128" s="31"/>
      <c r="BB128" s="31"/>
      <c r="BC128" s="32"/>
    </row>
    <row r="129" spans="1:55" ht="15.75">
      <c r="A129" s="23"/>
      <c r="B129" s="37"/>
      <c r="C129" s="38"/>
      <c r="D129" s="38"/>
      <c r="E129" s="41"/>
      <c r="F129" s="42"/>
      <c r="G129" s="38"/>
      <c r="H129" s="41"/>
      <c r="I129" s="42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37"/>
      <c r="AM129" s="38"/>
      <c r="AN129" s="38"/>
      <c r="AO129" s="41"/>
      <c r="AP129" s="37"/>
      <c r="AQ129" s="44"/>
      <c r="AR129" s="45"/>
      <c r="AS129" s="37"/>
      <c r="AT129" s="38"/>
      <c r="AU129" s="38"/>
      <c r="AV129" s="38"/>
      <c r="AW129" s="38"/>
      <c r="AX129" s="41"/>
      <c r="AY129" s="37"/>
      <c r="AZ129" s="38"/>
      <c r="BA129" s="38"/>
      <c r="BB129" s="38"/>
      <c r="BC129" s="41"/>
    </row>
    <row r="130" spans="1:55" ht="15.75">
      <c r="A130" s="29"/>
      <c r="B130" s="30"/>
      <c r="C130" s="31"/>
      <c r="D130" s="31"/>
      <c r="E130" s="32"/>
      <c r="F130" s="33"/>
      <c r="G130" s="31"/>
      <c r="H130" s="32"/>
      <c r="I130" s="33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0"/>
      <c r="AM130" s="31"/>
      <c r="AN130" s="31"/>
      <c r="AO130" s="32"/>
      <c r="AP130" s="30"/>
      <c r="AQ130" s="39"/>
      <c r="AR130" s="40"/>
      <c r="AS130" s="30"/>
      <c r="AT130" s="31"/>
      <c r="AU130" s="31"/>
      <c r="AV130" s="31"/>
      <c r="AW130" s="31"/>
      <c r="AX130" s="32"/>
      <c r="AY130" s="30"/>
      <c r="AZ130" s="31"/>
      <c r="BA130" s="31"/>
      <c r="BB130" s="31"/>
      <c r="BC130" s="32"/>
    </row>
    <row r="131" spans="1:55" ht="15.75">
      <c r="A131" s="23"/>
      <c r="B131" s="37"/>
      <c r="C131" s="38"/>
      <c r="D131" s="38"/>
      <c r="E131" s="41"/>
      <c r="F131" s="42"/>
      <c r="G131" s="38"/>
      <c r="H131" s="41"/>
      <c r="I131" s="42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37"/>
      <c r="AM131" s="38"/>
      <c r="AN131" s="38"/>
      <c r="AO131" s="41"/>
      <c r="AP131" s="37"/>
      <c r="AQ131" s="44"/>
      <c r="AR131" s="45"/>
      <c r="AS131" s="37"/>
      <c r="AT131" s="38"/>
      <c r="AU131" s="38"/>
      <c r="AV131" s="38"/>
      <c r="AW131" s="38"/>
      <c r="AX131" s="41"/>
      <c r="AY131" s="37"/>
      <c r="AZ131" s="38"/>
      <c r="BA131" s="38"/>
      <c r="BB131" s="38"/>
      <c r="BC131" s="41"/>
    </row>
    <row r="132" spans="1:55" ht="15.75">
      <c r="A132" s="29"/>
      <c r="B132" s="30"/>
      <c r="C132" s="31"/>
      <c r="D132" s="31"/>
      <c r="E132" s="32"/>
      <c r="F132" s="33"/>
      <c r="G132" s="31"/>
      <c r="H132" s="32"/>
      <c r="I132" s="33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0"/>
      <c r="AM132" s="31"/>
      <c r="AN132" s="31"/>
      <c r="AO132" s="32"/>
      <c r="AP132" s="30"/>
      <c r="AQ132" s="39"/>
      <c r="AR132" s="40"/>
      <c r="AS132" s="30"/>
      <c r="AT132" s="31"/>
      <c r="AU132" s="31"/>
      <c r="AV132" s="31"/>
      <c r="AW132" s="31"/>
      <c r="AX132" s="32"/>
      <c r="AY132" s="30"/>
      <c r="AZ132" s="31"/>
      <c r="BA132" s="31"/>
      <c r="BB132" s="31"/>
      <c r="BC132" s="32"/>
    </row>
    <row r="133" spans="1:55" ht="15.75">
      <c r="A133" s="23"/>
      <c r="B133" s="37"/>
      <c r="C133" s="38"/>
      <c r="D133" s="38"/>
      <c r="E133" s="41"/>
      <c r="F133" s="42"/>
      <c r="G133" s="38"/>
      <c r="H133" s="41"/>
      <c r="I133" s="42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37"/>
      <c r="AM133" s="38"/>
      <c r="AN133" s="38"/>
      <c r="AO133" s="41"/>
      <c r="AP133" s="37"/>
      <c r="AQ133" s="44"/>
      <c r="AR133" s="45"/>
      <c r="AS133" s="37"/>
      <c r="AT133" s="38"/>
      <c r="AU133" s="38"/>
      <c r="AV133" s="38"/>
      <c r="AW133" s="38"/>
      <c r="AX133" s="41"/>
      <c r="AY133" s="37"/>
      <c r="AZ133" s="38"/>
      <c r="BA133" s="38"/>
      <c r="BB133" s="38"/>
      <c r="BC133" s="41"/>
    </row>
    <row r="134" spans="1:55" ht="15.75">
      <c r="A134" s="29"/>
      <c r="B134" s="30"/>
      <c r="C134" s="31"/>
      <c r="D134" s="31"/>
      <c r="E134" s="32"/>
      <c r="F134" s="33"/>
      <c r="G134" s="31"/>
      <c r="H134" s="32"/>
      <c r="I134" s="33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0"/>
      <c r="AM134" s="31"/>
      <c r="AN134" s="31"/>
      <c r="AO134" s="32"/>
      <c r="AP134" s="30"/>
      <c r="AQ134" s="39"/>
      <c r="AR134" s="40"/>
      <c r="AS134" s="30"/>
      <c r="AT134" s="31"/>
      <c r="AU134" s="31"/>
      <c r="AV134" s="31"/>
      <c r="AW134" s="31"/>
      <c r="AX134" s="32"/>
      <c r="AY134" s="30"/>
      <c r="AZ134" s="31"/>
      <c r="BA134" s="31"/>
      <c r="BB134" s="31"/>
      <c r="BC134" s="32"/>
    </row>
    <row r="135" spans="1:55" ht="15.75">
      <c r="A135" s="23"/>
      <c r="B135" s="37"/>
      <c r="C135" s="38"/>
      <c r="D135" s="38"/>
      <c r="E135" s="41"/>
      <c r="F135" s="42"/>
      <c r="G135" s="38"/>
      <c r="H135" s="41"/>
      <c r="I135" s="42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37"/>
      <c r="AM135" s="38"/>
      <c r="AN135" s="38"/>
      <c r="AO135" s="41"/>
      <c r="AP135" s="37"/>
      <c r="AQ135" s="44"/>
      <c r="AR135" s="45"/>
      <c r="AS135" s="37"/>
      <c r="AT135" s="38"/>
      <c r="AU135" s="38"/>
      <c r="AV135" s="38"/>
      <c r="AW135" s="38"/>
      <c r="AX135" s="41"/>
      <c r="AY135" s="37"/>
      <c r="AZ135" s="38"/>
      <c r="BA135" s="38"/>
      <c r="BB135" s="38"/>
      <c r="BC135" s="41"/>
    </row>
    <row r="136" spans="1:55" ht="15.75">
      <c r="A136" s="29"/>
      <c r="B136" s="46"/>
      <c r="C136" s="47"/>
      <c r="D136" s="47"/>
      <c r="E136" s="48"/>
      <c r="F136" s="49"/>
      <c r="G136" s="47"/>
      <c r="H136" s="48"/>
      <c r="I136" s="49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46"/>
      <c r="AM136" s="47"/>
      <c r="AN136" s="47"/>
      <c r="AO136" s="48"/>
      <c r="AP136" s="46"/>
      <c r="AQ136" s="51"/>
      <c r="AR136" s="52"/>
      <c r="AS136" s="46"/>
      <c r="AT136" s="47"/>
      <c r="AU136" s="47"/>
      <c r="AV136" s="47"/>
      <c r="AW136" s="47"/>
      <c r="AX136" s="48"/>
      <c r="AY136" s="46"/>
      <c r="AZ136" s="47"/>
      <c r="BA136" s="47"/>
      <c r="BB136" s="47"/>
      <c r="BC136" s="48"/>
    </row>
    <row r="137" spans="1:55" ht="15.75">
      <c r="A137" s="23"/>
      <c r="B137" s="37"/>
      <c r="C137" s="38"/>
      <c r="D137" s="38"/>
      <c r="E137" s="41"/>
      <c r="F137" s="42"/>
      <c r="G137" s="38"/>
      <c r="H137" s="41"/>
      <c r="I137" s="42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37"/>
      <c r="AM137" s="38"/>
      <c r="AN137" s="38"/>
      <c r="AO137" s="41"/>
      <c r="AP137" s="37"/>
      <c r="AQ137" s="44"/>
      <c r="AR137" s="45"/>
      <c r="AS137" s="37"/>
      <c r="AT137" s="38"/>
      <c r="AU137" s="38"/>
      <c r="AV137" s="38"/>
      <c r="AW137" s="38"/>
      <c r="AX137" s="41"/>
      <c r="AY137" s="37"/>
      <c r="AZ137" s="38"/>
      <c r="BA137" s="38"/>
      <c r="BB137" s="38"/>
      <c r="BC137" s="41"/>
    </row>
    <row r="138" spans="1:55" ht="15.75">
      <c r="A138" s="29"/>
      <c r="B138" s="46"/>
      <c r="C138" s="47"/>
      <c r="D138" s="47"/>
      <c r="E138" s="48"/>
      <c r="F138" s="49"/>
      <c r="G138" s="47"/>
      <c r="H138" s="48"/>
      <c r="I138" s="49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46"/>
      <c r="AM138" s="47"/>
      <c r="AN138" s="47"/>
      <c r="AO138" s="48"/>
      <c r="AP138" s="46"/>
      <c r="AQ138" s="51"/>
      <c r="AR138" s="52"/>
      <c r="AS138" s="46"/>
      <c r="AT138" s="47"/>
      <c r="AU138" s="47"/>
      <c r="AV138" s="47"/>
      <c r="AW138" s="47"/>
      <c r="AX138" s="48"/>
      <c r="AY138" s="46"/>
      <c r="AZ138" s="47"/>
      <c r="BA138" s="47"/>
      <c r="BB138" s="47"/>
      <c r="BC138" s="48"/>
    </row>
    <row r="139" spans="1:55" ht="15.75">
      <c r="A139" s="23"/>
      <c r="B139" s="37"/>
      <c r="C139" s="38"/>
      <c r="D139" s="38"/>
      <c r="E139" s="41"/>
      <c r="F139" s="42"/>
      <c r="G139" s="38"/>
      <c r="H139" s="41"/>
      <c r="I139" s="42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37"/>
      <c r="AM139" s="38"/>
      <c r="AN139" s="38"/>
      <c r="AO139" s="41"/>
      <c r="AP139" s="37"/>
      <c r="AQ139" s="44"/>
      <c r="AR139" s="45"/>
      <c r="AS139" s="37"/>
      <c r="AT139" s="38"/>
      <c r="AU139" s="38"/>
      <c r="AV139" s="38"/>
      <c r="AW139" s="38"/>
      <c r="AX139" s="41"/>
      <c r="AY139" s="37"/>
      <c r="AZ139" s="38"/>
      <c r="BA139" s="38"/>
      <c r="BB139" s="38"/>
      <c r="BC139" s="41"/>
    </row>
    <row r="140" spans="1:55" ht="15.75">
      <c r="A140" s="29"/>
      <c r="B140" s="46"/>
      <c r="C140" s="47"/>
      <c r="D140" s="47"/>
      <c r="E140" s="48"/>
      <c r="F140" s="49"/>
      <c r="G140" s="47"/>
      <c r="H140" s="48"/>
      <c r="I140" s="49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46"/>
      <c r="AM140" s="47"/>
      <c r="AN140" s="47"/>
      <c r="AO140" s="48"/>
      <c r="AP140" s="46"/>
      <c r="AQ140" s="51"/>
      <c r="AR140" s="52"/>
      <c r="AS140" s="46"/>
      <c r="AT140" s="47"/>
      <c r="AU140" s="47"/>
      <c r="AV140" s="47"/>
      <c r="AW140" s="47"/>
      <c r="AX140" s="48"/>
      <c r="AY140" s="46"/>
      <c r="AZ140" s="47"/>
      <c r="BA140" s="47"/>
      <c r="BB140" s="47"/>
      <c r="BC140" s="48"/>
    </row>
    <row r="141" spans="1:55" ht="15.75">
      <c r="A141" s="23"/>
      <c r="B141" s="37"/>
      <c r="C141" s="38"/>
      <c r="D141" s="38"/>
      <c r="E141" s="41"/>
      <c r="F141" s="42"/>
      <c r="G141" s="38"/>
      <c r="H141" s="41"/>
      <c r="I141" s="42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37"/>
      <c r="AM141" s="38"/>
      <c r="AN141" s="38"/>
      <c r="AO141" s="41"/>
      <c r="AP141" s="37"/>
      <c r="AQ141" s="44"/>
      <c r="AR141" s="45"/>
      <c r="AS141" s="37"/>
      <c r="AT141" s="38"/>
      <c r="AU141" s="38"/>
      <c r="AV141" s="38"/>
      <c r="AW141" s="38"/>
      <c r="AX141" s="41"/>
      <c r="AY141" s="37"/>
      <c r="AZ141" s="38"/>
      <c r="BA141" s="38"/>
      <c r="BB141" s="38"/>
      <c r="BC141" s="41"/>
    </row>
    <row r="142" spans="1:55" ht="15.75">
      <c r="A142" s="29"/>
      <c r="B142" s="46"/>
      <c r="C142" s="47"/>
      <c r="D142" s="47"/>
      <c r="E142" s="48"/>
      <c r="F142" s="49"/>
      <c r="G142" s="47"/>
      <c r="H142" s="48"/>
      <c r="I142" s="49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46"/>
      <c r="AM142" s="47"/>
      <c r="AN142" s="47"/>
      <c r="AO142" s="48"/>
      <c r="AP142" s="46"/>
      <c r="AQ142" s="51"/>
      <c r="AR142" s="52"/>
      <c r="AS142" s="46"/>
      <c r="AT142" s="47"/>
      <c r="AU142" s="47"/>
      <c r="AV142" s="47"/>
      <c r="AW142" s="47"/>
      <c r="AX142" s="48"/>
      <c r="AY142" s="46"/>
      <c r="AZ142" s="47"/>
      <c r="BA142" s="47"/>
      <c r="BB142" s="47"/>
      <c r="BC142" s="48"/>
    </row>
    <row r="143" spans="1:55" ht="15.75">
      <c r="A143" s="23"/>
      <c r="B143" s="37"/>
      <c r="C143" s="38"/>
      <c r="D143" s="38"/>
      <c r="E143" s="41"/>
      <c r="F143" s="42"/>
      <c r="G143" s="38"/>
      <c r="H143" s="41"/>
      <c r="I143" s="42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37"/>
      <c r="AM143" s="38"/>
      <c r="AN143" s="38"/>
      <c r="AO143" s="41"/>
      <c r="AP143" s="37"/>
      <c r="AQ143" s="44"/>
      <c r="AR143" s="45"/>
      <c r="AS143" s="37"/>
      <c r="AT143" s="38"/>
      <c r="AU143" s="38"/>
      <c r="AV143" s="38"/>
      <c r="AW143" s="38"/>
      <c r="AX143" s="41"/>
      <c r="AY143" s="37"/>
      <c r="AZ143" s="38"/>
      <c r="BA143" s="38"/>
      <c r="BB143" s="38"/>
      <c r="BC143" s="41"/>
    </row>
    <row r="144" spans="1:55" ht="15.75">
      <c r="A144" s="29"/>
      <c r="B144" s="46"/>
      <c r="C144" s="47"/>
      <c r="D144" s="47"/>
      <c r="E144" s="48"/>
      <c r="F144" s="49"/>
      <c r="G144" s="47"/>
      <c r="H144" s="48"/>
      <c r="I144" s="49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46"/>
      <c r="AM144" s="47"/>
      <c r="AN144" s="47"/>
      <c r="AO144" s="48"/>
      <c r="AP144" s="46"/>
      <c r="AQ144" s="51"/>
      <c r="AR144" s="52"/>
      <c r="AS144" s="46"/>
      <c r="AT144" s="47"/>
      <c r="AU144" s="47"/>
      <c r="AV144" s="47"/>
      <c r="AW144" s="47"/>
      <c r="AX144" s="48"/>
      <c r="AY144" s="46"/>
      <c r="AZ144" s="47"/>
      <c r="BA144" s="47"/>
      <c r="BB144" s="47"/>
      <c r="BC144" s="48"/>
    </row>
    <row r="145" spans="1:55" ht="15.75">
      <c r="A145" s="23"/>
      <c r="B145" s="37"/>
      <c r="C145" s="38"/>
      <c r="D145" s="38"/>
      <c r="E145" s="41"/>
      <c r="F145" s="42"/>
      <c r="G145" s="38"/>
      <c r="H145" s="41"/>
      <c r="I145" s="42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37"/>
      <c r="AM145" s="38"/>
      <c r="AN145" s="38"/>
      <c r="AO145" s="41"/>
      <c r="AP145" s="37"/>
      <c r="AQ145" s="44"/>
      <c r="AR145" s="45"/>
      <c r="AS145" s="37"/>
      <c r="AT145" s="38"/>
      <c r="AU145" s="38"/>
      <c r="AV145" s="38"/>
      <c r="AW145" s="38"/>
      <c r="AX145" s="41"/>
      <c r="AY145" s="37"/>
      <c r="AZ145" s="38"/>
      <c r="BA145" s="38"/>
      <c r="BB145" s="38"/>
      <c r="BC145" s="41"/>
    </row>
    <row r="146" spans="1:55" ht="15.75">
      <c r="A146" s="29"/>
      <c r="B146" s="46"/>
      <c r="C146" s="47"/>
      <c r="D146" s="47"/>
      <c r="E146" s="48"/>
      <c r="F146" s="49"/>
      <c r="G146" s="47"/>
      <c r="H146" s="48"/>
      <c r="I146" s="49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46"/>
      <c r="AM146" s="47"/>
      <c r="AN146" s="47"/>
      <c r="AO146" s="48"/>
      <c r="AP146" s="46"/>
      <c r="AQ146" s="51"/>
      <c r="AR146" s="52"/>
      <c r="AS146" s="46"/>
      <c r="AT146" s="47"/>
      <c r="AU146" s="47"/>
      <c r="AV146" s="47"/>
      <c r="AW146" s="47"/>
      <c r="AX146" s="48"/>
      <c r="AY146" s="46"/>
      <c r="AZ146" s="47"/>
      <c r="BA146" s="47"/>
      <c r="BB146" s="47"/>
      <c r="BC146" s="48"/>
    </row>
    <row r="147" spans="1:55" ht="15.75">
      <c r="A147" s="23"/>
      <c r="B147" s="37"/>
      <c r="C147" s="38"/>
      <c r="D147" s="38"/>
      <c r="E147" s="41"/>
      <c r="F147" s="42"/>
      <c r="G147" s="38"/>
      <c r="H147" s="41"/>
      <c r="I147" s="42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37"/>
      <c r="AM147" s="38"/>
      <c r="AN147" s="38"/>
      <c r="AO147" s="41"/>
      <c r="AP147" s="37"/>
      <c r="AQ147" s="44"/>
      <c r="AR147" s="45"/>
      <c r="AS147" s="37"/>
      <c r="AT147" s="38"/>
      <c r="AU147" s="38"/>
      <c r="AV147" s="38"/>
      <c r="AW147" s="38"/>
      <c r="AX147" s="41"/>
      <c r="AY147" s="37"/>
      <c r="AZ147" s="38"/>
      <c r="BA147" s="38"/>
      <c r="BB147" s="38"/>
      <c r="BC147" s="41"/>
    </row>
    <row r="148" spans="1:55" ht="15.75">
      <c r="A148" s="29"/>
      <c r="B148" s="46"/>
      <c r="C148" s="47"/>
      <c r="D148" s="47"/>
      <c r="E148" s="48"/>
      <c r="F148" s="49"/>
      <c r="G148" s="47"/>
      <c r="H148" s="48"/>
      <c r="I148" s="49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46"/>
      <c r="AM148" s="47"/>
      <c r="AN148" s="47"/>
      <c r="AO148" s="48"/>
      <c r="AP148" s="46"/>
      <c r="AQ148" s="51"/>
      <c r="AR148" s="52"/>
      <c r="AS148" s="46"/>
      <c r="AT148" s="47"/>
      <c r="AU148" s="47"/>
      <c r="AV148" s="47"/>
      <c r="AW148" s="47"/>
      <c r="AX148" s="48"/>
      <c r="AY148" s="46"/>
      <c r="AZ148" s="47"/>
      <c r="BA148" s="47"/>
      <c r="BB148" s="47"/>
      <c r="BC148" s="48"/>
    </row>
    <row r="149" spans="1:55" ht="15.75">
      <c r="A149" s="23"/>
      <c r="B149" s="37"/>
      <c r="C149" s="38"/>
      <c r="D149" s="38"/>
      <c r="E149" s="41"/>
      <c r="F149" s="42"/>
      <c r="G149" s="38"/>
      <c r="H149" s="41"/>
      <c r="I149" s="42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37"/>
      <c r="AM149" s="38"/>
      <c r="AN149" s="38"/>
      <c r="AO149" s="41"/>
      <c r="AP149" s="37"/>
      <c r="AQ149" s="44"/>
      <c r="AR149" s="45"/>
      <c r="AS149" s="37"/>
      <c r="AT149" s="38"/>
      <c r="AU149" s="38"/>
      <c r="AV149" s="38"/>
      <c r="AW149" s="38"/>
      <c r="AX149" s="41"/>
      <c r="AY149" s="37"/>
      <c r="AZ149" s="38"/>
      <c r="BA149" s="38"/>
      <c r="BB149" s="38"/>
      <c r="BC149" s="41"/>
    </row>
    <row r="150" spans="1:55" ht="15.75">
      <c r="A150" s="29"/>
      <c r="B150" s="46"/>
      <c r="C150" s="47"/>
      <c r="D150" s="47"/>
      <c r="E150" s="48"/>
      <c r="F150" s="49"/>
      <c r="G150" s="47"/>
      <c r="H150" s="48"/>
      <c r="I150" s="49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46"/>
      <c r="AM150" s="47"/>
      <c r="AN150" s="47"/>
      <c r="AO150" s="48"/>
      <c r="AP150" s="46"/>
      <c r="AQ150" s="51"/>
      <c r="AR150" s="52"/>
      <c r="AS150" s="46"/>
      <c r="AT150" s="47"/>
      <c r="AU150" s="47"/>
      <c r="AV150" s="47"/>
      <c r="AW150" s="47"/>
      <c r="AX150" s="48"/>
      <c r="AY150" s="46"/>
      <c r="AZ150" s="47"/>
      <c r="BA150" s="47"/>
      <c r="BB150" s="47"/>
      <c r="BC150" s="48"/>
    </row>
    <row r="151" spans="1:55" ht="15.75">
      <c r="A151" s="23"/>
      <c r="B151" s="37"/>
      <c r="C151" s="38"/>
      <c r="D151" s="38"/>
      <c r="E151" s="41"/>
      <c r="F151" s="42"/>
      <c r="G151" s="38"/>
      <c r="H151" s="41"/>
      <c r="I151" s="42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37"/>
      <c r="AM151" s="38"/>
      <c r="AN151" s="38"/>
      <c r="AO151" s="41"/>
      <c r="AP151" s="37"/>
      <c r="AQ151" s="44"/>
      <c r="AR151" s="45"/>
      <c r="AS151" s="37"/>
      <c r="AT151" s="38"/>
      <c r="AU151" s="38"/>
      <c r="AV151" s="38"/>
      <c r="AW151" s="38"/>
      <c r="AX151" s="41"/>
      <c r="AY151" s="37"/>
      <c r="AZ151" s="38"/>
      <c r="BA151" s="38"/>
      <c r="BB151" s="38"/>
      <c r="BC151" s="41"/>
    </row>
    <row r="152" spans="1:55" ht="15.75">
      <c r="A152" s="29"/>
      <c r="B152" s="46"/>
      <c r="C152" s="47"/>
      <c r="D152" s="47"/>
      <c r="E152" s="48"/>
      <c r="F152" s="49"/>
      <c r="G152" s="47"/>
      <c r="H152" s="48"/>
      <c r="I152" s="49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46"/>
      <c r="AM152" s="47"/>
      <c r="AN152" s="47"/>
      <c r="AO152" s="48"/>
      <c r="AP152" s="46"/>
      <c r="AQ152" s="51"/>
      <c r="AR152" s="52"/>
      <c r="AS152" s="46"/>
      <c r="AT152" s="47"/>
      <c r="AU152" s="47"/>
      <c r="AV152" s="47"/>
      <c r="AW152" s="47"/>
      <c r="AX152" s="48"/>
      <c r="AY152" s="46"/>
      <c r="AZ152" s="47"/>
      <c r="BA152" s="47"/>
      <c r="BB152" s="47"/>
      <c r="BC152" s="48"/>
    </row>
    <row r="153" spans="1:55" ht="15.75">
      <c r="A153" s="23"/>
      <c r="B153" s="37"/>
      <c r="C153" s="38"/>
      <c r="D153" s="38"/>
      <c r="E153" s="41"/>
      <c r="F153" s="42"/>
      <c r="G153" s="38"/>
      <c r="H153" s="41"/>
      <c r="I153" s="42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37"/>
      <c r="AM153" s="38"/>
      <c r="AN153" s="38"/>
      <c r="AO153" s="41"/>
      <c r="AP153" s="37"/>
      <c r="AQ153" s="44"/>
      <c r="AR153" s="45"/>
      <c r="AS153" s="37"/>
      <c r="AT153" s="38"/>
      <c r="AU153" s="38"/>
      <c r="AV153" s="38"/>
      <c r="AW153" s="38"/>
      <c r="AX153" s="41"/>
      <c r="AY153" s="37"/>
      <c r="AZ153" s="38"/>
      <c r="BA153" s="38"/>
      <c r="BB153" s="38"/>
      <c r="BC153" s="41"/>
    </row>
    <row r="154" spans="1:55" ht="15.75">
      <c r="A154" s="29"/>
      <c r="B154" s="46"/>
      <c r="C154" s="47"/>
      <c r="D154" s="47"/>
      <c r="E154" s="48"/>
      <c r="F154" s="49"/>
      <c r="G154" s="47"/>
      <c r="H154" s="48"/>
      <c r="I154" s="49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46"/>
      <c r="AM154" s="47"/>
      <c r="AN154" s="47"/>
      <c r="AO154" s="48"/>
      <c r="AP154" s="46"/>
      <c r="AQ154" s="51"/>
      <c r="AR154" s="52"/>
      <c r="AS154" s="46"/>
      <c r="AT154" s="47"/>
      <c r="AU154" s="47"/>
      <c r="AV154" s="47"/>
      <c r="AW154" s="47"/>
      <c r="AX154" s="48"/>
      <c r="AY154" s="46"/>
      <c r="AZ154" s="47"/>
      <c r="BA154" s="47"/>
      <c r="BB154" s="47"/>
      <c r="BC154" s="48"/>
    </row>
    <row r="155" spans="1:55" ht="15.75">
      <c r="A155" s="23"/>
      <c r="B155" s="37"/>
      <c r="C155" s="38"/>
      <c r="D155" s="38"/>
      <c r="E155" s="41"/>
      <c r="F155" s="42"/>
      <c r="G155" s="38"/>
      <c r="H155" s="41"/>
      <c r="I155" s="42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37"/>
      <c r="AM155" s="38"/>
      <c r="AN155" s="38"/>
      <c r="AO155" s="41"/>
      <c r="AP155" s="37"/>
      <c r="AQ155" s="44"/>
      <c r="AR155" s="45"/>
      <c r="AS155" s="37"/>
      <c r="AT155" s="38"/>
      <c r="AU155" s="38"/>
      <c r="AV155" s="38"/>
      <c r="AW155" s="38"/>
      <c r="AX155" s="41"/>
      <c r="AY155" s="37"/>
      <c r="AZ155" s="38"/>
      <c r="BA155" s="38"/>
      <c r="BB155" s="38"/>
      <c r="BC155" s="41"/>
    </row>
    <row r="156" spans="1:55" ht="15.75">
      <c r="A156" s="29"/>
      <c r="B156" s="46"/>
      <c r="C156" s="47"/>
      <c r="D156" s="47"/>
      <c r="E156" s="48"/>
      <c r="F156" s="49"/>
      <c r="G156" s="47"/>
      <c r="H156" s="48"/>
      <c r="I156" s="49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46"/>
      <c r="AM156" s="47"/>
      <c r="AN156" s="47"/>
      <c r="AO156" s="48"/>
      <c r="AP156" s="46"/>
      <c r="AQ156" s="51"/>
      <c r="AR156" s="52"/>
      <c r="AS156" s="46"/>
      <c r="AT156" s="47"/>
      <c r="AU156" s="47"/>
      <c r="AV156" s="47"/>
      <c r="AW156" s="47"/>
      <c r="AX156" s="48"/>
      <c r="AY156" s="46"/>
      <c r="AZ156" s="47"/>
      <c r="BA156" s="47"/>
      <c r="BB156" s="47"/>
      <c r="BC156" s="48"/>
    </row>
    <row r="157" spans="1:55" ht="15.75">
      <c r="A157" s="23"/>
      <c r="B157" s="37"/>
      <c r="C157" s="38"/>
      <c r="D157" s="38"/>
      <c r="E157" s="41"/>
      <c r="F157" s="42"/>
      <c r="G157" s="38"/>
      <c r="H157" s="41"/>
      <c r="I157" s="42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37"/>
      <c r="AM157" s="38"/>
      <c r="AN157" s="38"/>
      <c r="AO157" s="41"/>
      <c r="AP157" s="37"/>
      <c r="AQ157" s="44"/>
      <c r="AR157" s="45"/>
      <c r="AS157" s="37"/>
      <c r="AT157" s="38"/>
      <c r="AU157" s="38"/>
      <c r="AV157" s="38"/>
      <c r="AW157" s="38"/>
      <c r="AX157" s="41"/>
      <c r="AY157" s="37"/>
      <c r="AZ157" s="38"/>
      <c r="BA157" s="38"/>
      <c r="BB157" s="38"/>
      <c r="BC157" s="41"/>
    </row>
    <row r="158" spans="1:55" ht="15.75">
      <c r="A158" s="29"/>
      <c r="B158" s="46"/>
      <c r="C158" s="47"/>
      <c r="D158" s="47"/>
      <c r="E158" s="48"/>
      <c r="F158" s="49"/>
      <c r="G158" s="47"/>
      <c r="H158" s="48"/>
      <c r="I158" s="49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46"/>
      <c r="AM158" s="47"/>
      <c r="AN158" s="47"/>
      <c r="AO158" s="48"/>
      <c r="AP158" s="46"/>
      <c r="AQ158" s="51"/>
      <c r="AR158" s="52"/>
      <c r="AS158" s="46"/>
      <c r="AT158" s="47"/>
      <c r="AU158" s="47"/>
      <c r="AV158" s="47"/>
      <c r="AW158" s="47"/>
      <c r="AX158" s="48"/>
      <c r="AY158" s="46"/>
      <c r="AZ158" s="47"/>
      <c r="BA158" s="47"/>
      <c r="BB158" s="47"/>
      <c r="BC158" s="48"/>
    </row>
    <row r="159" spans="1:55" ht="35.25" customHeight="1">
      <c r="A159" s="53" t="s">
        <v>31</v>
      </c>
      <c r="B159" s="54">
        <f>IF($A$160=0,"",(COUNTIF(B9:B158,1))/($A$160-COUNTIF(B9:B158,"A")))</f>
        <v>0</v>
      </c>
      <c r="C159" s="54">
        <f>IF($A$160=0,"",(COUNTIF(C9:C158,1))/($A$160-COUNTIF(C9:C158,"A")))</f>
        <v>0</v>
      </c>
      <c r="D159" s="54">
        <f>IF($A$160=0,"",(COUNTIF(D9:D158,1))/($A$160-COUNTIF(D9:D158,"A")))</f>
        <v>0</v>
      </c>
      <c r="E159" s="54">
        <f>IF($A$160=0,"",(COUNTIF(E9:E158,1))/($A$160-COUNTIF(E9:E158,"A")))</f>
        <v>0</v>
      </c>
      <c r="F159" s="54">
        <f>IF($A$160=0,"",(COUNTIF(F9:F158,1))/($A$160-COUNTIF(F9:F158,"A")))</f>
        <v>0</v>
      </c>
      <c r="G159" s="54">
        <f>IF($A$160=0,"",(COUNTIF(G9:G158,1))/($A$160-COUNTIF(G9:G158,"A")))</f>
        <v>0</v>
      </c>
      <c r="H159" s="54">
        <f>IF($A$160=0,"",(COUNTIF(H9:H158,1))/($A$160-COUNTIF(H9:H158,"A")))</f>
        <v>0</v>
      </c>
      <c r="I159" s="54">
        <f>IF($A$160=0,"",(COUNTIF(I9:I158,1))/($A$160-COUNTIF(I9:I158,"A")))</f>
        <v>0</v>
      </c>
      <c r="J159" s="54">
        <f>IF($A$160=0,"",(COUNTIF(J9:J158,1))/($A$160-COUNTIF(J9:J158,"A")))</f>
        <v>0</v>
      </c>
      <c r="K159" s="54">
        <f>IF($A$160=0,"",(COUNTIF(K9:K158,1))/($A$160-COUNTIF(K9:K158,"A")))</f>
        <v>0</v>
      </c>
      <c r="L159" s="54">
        <f>IF($A$160=0,"",(COUNTIF(L9:L158,1))/($A$160-COUNTIF(L9:L158,"A")))</f>
        <v>0</v>
      </c>
      <c r="M159" s="54">
        <f>IF($A$160=0,"",(COUNTIF(M9:M158,1))/($A$160-COUNTIF(M9:M158,"A")))</f>
        <v>0</v>
      </c>
      <c r="N159" s="54">
        <f>IF($A$160=0,"",(COUNTIF(N9:N158,1))/($A$160-COUNTIF(N9:N158,"A")))</f>
        <v>0</v>
      </c>
      <c r="O159" s="54">
        <f>IF($A$160=0,"",(COUNTIF(O9:O158,1))/($A$160-COUNTIF(O9:O158,"A")))</f>
        <v>0</v>
      </c>
      <c r="P159" s="54">
        <f>IF($A$160=0,"",(COUNTIF(P9:P158,1))/($A$160-COUNTIF(P9:P158,"A")))</f>
        <v>0</v>
      </c>
      <c r="Q159" s="54">
        <f>IF($A$160=0,"",(COUNTIF(Q9:Q158,1))/($A$160-COUNTIF(Q9:Q158,"A")))</f>
        <v>0</v>
      </c>
      <c r="R159" s="54">
        <f>IF($A$160=0,"",(COUNTIF(R9:R158,1))/($A$160-COUNTIF(R9:R158,"A")))</f>
        <v>0</v>
      </c>
      <c r="S159" s="54">
        <f>IF($A$160=0,"",(COUNTIF(S9:S158,1))/($A$160-COUNTIF(S9:S158,"A")))</f>
        <v>0</v>
      </c>
      <c r="T159" s="54">
        <f>IF($A$160=0,"",(COUNTIF(T9:T158,1))/($A$160-COUNTIF(T9:T158,"A")))</f>
        <v>0</v>
      </c>
      <c r="U159" s="54">
        <f>IF($A$160=0,"",(COUNTIF(U9:U158,1))/($A$160-COUNTIF(U9:U158,"A")))</f>
        <v>0</v>
      </c>
      <c r="V159" s="54">
        <f>IF($A$160=0,"",(COUNTIF(V9:V158,1))/($A$160-COUNTIF(V9:V158,"A")))</f>
        <v>0</v>
      </c>
      <c r="W159" s="54">
        <f>IF($A$160=0,"",(COUNTIF(W9:W158,1))/($A$160-COUNTIF(W9:W158,"A")))</f>
        <v>0</v>
      </c>
      <c r="X159" s="54">
        <f>IF($A$160=0,"",(COUNTIF(X9:X158,1))/($A$160-COUNTIF(X9:X158,"A")))</f>
        <v>0</v>
      </c>
      <c r="Y159" s="54">
        <f>IF($A$160=0,"",(COUNTIF(Y9:Y158,1))/($A$160-COUNTIF(Y9:Y158,"A")))</f>
        <v>0</v>
      </c>
      <c r="Z159" s="54">
        <f>IF($A$160=0,"",(COUNTIF(Z9:Z158,1))/($A$160-COUNTIF(Z9:Z158,"A")))</f>
        <v>0</v>
      </c>
      <c r="AA159" s="54">
        <f>IF($A$160=0,"",(COUNTIF(AA9:AA158,1))/($A$160-COUNTIF(AA9:AA158,"A")))</f>
        <v>0</v>
      </c>
      <c r="AB159" s="54">
        <f>IF($A$160=0,"",(COUNTIF(AB9:AB158,1))/($A$160-COUNTIF(AB9:AB158,"A")))</f>
        <v>0</v>
      </c>
      <c r="AC159" s="54">
        <f>IF($A$160=0,"",(COUNTIF(AC9:AC158,1))/($A$160-COUNTIF(AC9:AC158,"A")))</f>
        <v>0</v>
      </c>
      <c r="AD159" s="54">
        <f>IF($A$160=0,"",(COUNTIF(AD9:AD158,1))/($A$160-COUNTIF(AD9:AD158,"A")))</f>
        <v>0</v>
      </c>
      <c r="AE159" s="54">
        <f>IF($A$160=0,"",(COUNTIF(AE9:AE158,1))/($A$160-COUNTIF(AE9:AE158,"A")))</f>
        <v>0</v>
      </c>
      <c r="AF159" s="54">
        <f>IF($A$160=0,"",(COUNTIF(AF9:AF158,1))/($A$160-COUNTIF(AF9:AF158,"A")))</f>
        <v>0</v>
      </c>
      <c r="AG159" s="54">
        <f>IF($A$160=0,"",(COUNTIF(AG9:AG158,1))/($A$160-COUNTIF(AG9:AG158,"A")))</f>
        <v>0</v>
      </c>
      <c r="AH159" s="54">
        <f>IF($A$160=0,"",(COUNTIF(AH9:AH158,1))/($A$160-COUNTIF(AH9:AH158,"A")))</f>
        <v>0</v>
      </c>
      <c r="AI159" s="54">
        <f>IF($A$160=0,"",(COUNTIF(AI9:AI158,1))/($A$160-COUNTIF(AI9:AI158,"A")))</f>
        <v>0</v>
      </c>
      <c r="AJ159" s="54">
        <f>IF($A$160=0,"",(COUNTIF(AJ9:AJ158,1))/($A$160-COUNTIF(AJ9:AJ158,"A")))</f>
        <v>0</v>
      </c>
      <c r="AK159" s="54">
        <f>IF($A$160=0,"",(COUNTIF(AK9:AK158,1))/($A$160-COUNTIF(AK9:AK158,"A")))</f>
        <v>0</v>
      </c>
      <c r="AL159" s="54">
        <f>IF($A$160=0,"",(COUNTIF(AL9:AL158,1))/($A$160-COUNTIF(AL9:AL158,"A")))</f>
        <v>0</v>
      </c>
      <c r="AM159" s="54">
        <f>IF($A$160=0,"",(COUNTIF(AM9:AM158,1))/($A$160-COUNTIF(AM9:AM158,"A")))</f>
        <v>0</v>
      </c>
      <c r="AN159" s="54">
        <f>IF($A$160=0,"",(COUNTIF(AN9:AN158,1))/($A$160-COUNTIF(AN9:AN158,"A")))</f>
        <v>0</v>
      </c>
      <c r="AO159" s="54">
        <f>IF($A$160=0,"",(COUNTIF(AO9:AO158,1))/($A$160-COUNTIF(AO9:AO158,"A")))</f>
        <v>0</v>
      </c>
      <c r="AP159" s="54">
        <f>IF($A$160=0,"",(COUNTIF(AP9:AP158,1))/($A$160-COUNTIF(AP9:AP158,"A")))</f>
        <v>0</v>
      </c>
      <c r="AQ159" s="54">
        <f>IF($A$160=0,"",(COUNTIF(AQ9:AQ158,1))/($A$160-COUNTIF(AQ9:AQ158,"A")))</f>
        <v>0</v>
      </c>
      <c r="AR159" s="54">
        <f>IF($A$160=0,"",(COUNTIF(AR9:AR158,1))/($A$160-COUNTIF(AR9:AR158,"A")))</f>
        <v>0</v>
      </c>
      <c r="AS159" s="54">
        <f>IF($A$160=0,"",(COUNTIF(AS9:AS158,1))/($A$160-COUNTIF(AS9:AS158,"A")))</f>
        <v>0</v>
      </c>
      <c r="AT159" s="54">
        <f>IF($A$160=0,"",(COUNTIF(AT9:AT158,1))/($A$160-COUNTIF(AT9:AT158,"A")))</f>
        <v>0</v>
      </c>
      <c r="AU159" s="54">
        <f>IF($A$160=0,"",(COUNTIF(AU9:AU158,1))/($A$160-COUNTIF(AU9:AU158,"A")))</f>
        <v>0</v>
      </c>
      <c r="AV159" s="54">
        <f>IF($A$160=0,"",(COUNTIF(AV9:AV158,1))/($A$160-COUNTIF(AV9:AV158,"A")))</f>
        <v>0</v>
      </c>
      <c r="AW159" s="54">
        <f>IF($A$160=0,"",(COUNTIF(AW9:AW158,1))/($A$160-COUNTIF(AW9:AW158,"A")))</f>
        <v>0</v>
      </c>
      <c r="AX159" s="54">
        <f>IF($A$160=0,"",(COUNTIF(AX9:AX158,1))/($A$160-COUNTIF(AX9:AX158,"A")))</f>
        <v>0</v>
      </c>
      <c r="AY159" s="54">
        <f>IF($A$160=0,"",(COUNTIF(AY9:AY158,1))/($A$160-COUNTIF(AY9:AY158,"A")))</f>
        <v>0</v>
      </c>
      <c r="AZ159" s="54">
        <f>IF($A$160=0,"",(COUNTIF(AZ9:AZ158,1))/($A$160-COUNTIF(AZ9:AZ158,"A")))</f>
        <v>0</v>
      </c>
      <c r="BA159" s="54">
        <f>IF($A$160=0,"",(COUNTIF(BA9:BA158,1))/($A$160-COUNTIF(BA9:BA158,"A")))</f>
        <v>0</v>
      </c>
      <c r="BB159" s="54">
        <f>IF($A$160=0,"",(COUNTIF(BB9:BB158,1))/($A$160-COUNTIF(BB9:BB158,"A")))</f>
        <v>0</v>
      </c>
      <c r="BC159" s="54">
        <f>IF($A$160=0,"",(COUNTIF(BC9:BC158,1))/($A$160-COUNTIF(BC9:BC158,"A")))</f>
        <v>0</v>
      </c>
    </row>
    <row r="160" ht="15.75">
      <c r="A160">
        <f>150-COUNTIF(A9:A158,"")</f>
        <v>0</v>
      </c>
    </row>
  </sheetData>
  <sheetProtection sheet="1"/>
  <mergeCells count="31">
    <mergeCell ref="A1:BC1"/>
    <mergeCell ref="A2:A8"/>
    <mergeCell ref="B3:BC3"/>
    <mergeCell ref="B4:S4"/>
    <mergeCell ref="T4:AF4"/>
    <mergeCell ref="AG4:AK4"/>
    <mergeCell ref="AL4:BC4"/>
    <mergeCell ref="B5:F6"/>
    <mergeCell ref="G5:I6"/>
    <mergeCell ref="J5:O6"/>
    <mergeCell ref="P5:S6"/>
    <mergeCell ref="T5:W6"/>
    <mergeCell ref="X5:Z6"/>
    <mergeCell ref="AA5:AF6"/>
    <mergeCell ref="AG5:AK6"/>
    <mergeCell ref="AL5:AO6"/>
    <mergeCell ref="AP5:AR6"/>
    <mergeCell ref="AS5:AX6"/>
    <mergeCell ref="AY5:BC6"/>
    <mergeCell ref="B7:F7"/>
    <mergeCell ref="G7:I7"/>
    <mergeCell ref="J7:O7"/>
    <mergeCell ref="P7:S7"/>
    <mergeCell ref="T7:W7"/>
    <mergeCell ref="X7:Z7"/>
    <mergeCell ref="AA7:AF7"/>
    <mergeCell ref="AG7:AK7"/>
    <mergeCell ref="AL7:AO7"/>
    <mergeCell ref="AP7:AR7"/>
    <mergeCell ref="AS7:AX7"/>
    <mergeCell ref="AY7:BC7"/>
  </mergeCells>
  <conditionalFormatting sqref="B159:BC159">
    <cfRule type="cellIs" priority="1" dxfId="0" operator="lessThan" stopIfTrue="1">
      <formula>50</formula>
    </cfRule>
  </conditionalFormatting>
  <dataValidations count="1">
    <dataValidation type="list" allowBlank="1" showErrorMessage="1" sqref="B9:BC158">
      <formula1>"1,9,0,A"</formula1>
      <formula2>1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60"/>
  <sheetViews>
    <sheetView view="pageBreakPreview" zoomScaleNormal="50" zoomScaleSheetLayoutView="100" workbookViewId="0" topLeftCell="A1">
      <pane ySplit="7" topLeftCell="A146" activePane="bottomLeft" state="frozen"/>
      <selection pane="topLeft" activeCell="A1" sqref="A1"/>
      <selection pane="bottomLeft" activeCell="A158" sqref="A158"/>
    </sheetView>
  </sheetViews>
  <sheetFormatPr defaultColWidth="11.421875" defaultRowHeight="15"/>
  <cols>
    <col min="1" max="1" width="12.28125" style="0" customWidth="1"/>
    <col min="2" max="2" width="9.57421875" style="0" customWidth="1"/>
    <col min="3" max="3" width="10.140625" style="0" customWidth="1"/>
    <col min="4" max="4" width="11.7109375" style="0" customWidth="1"/>
    <col min="5" max="5" width="11.140625" style="0" customWidth="1"/>
    <col min="6" max="6" width="6.00390625" style="0" customWidth="1"/>
    <col min="7" max="7" width="6.57421875" style="55" customWidth="1"/>
    <col min="8" max="8" width="9.140625" style="0" customWidth="1"/>
    <col min="9" max="9" width="14.140625" style="0" customWidth="1"/>
    <col min="10" max="10" width="11.140625" style="0" customWidth="1"/>
    <col min="11" max="11" width="6.421875" style="0" customWidth="1"/>
    <col min="12" max="12" width="8.8515625" style="55" customWidth="1"/>
    <col min="13" max="13" width="14.140625" style="0" customWidth="1"/>
    <col min="14" max="14" width="5.8515625" style="0" customWidth="1"/>
    <col min="15" max="15" width="7.28125" style="55" customWidth="1"/>
    <col min="16" max="19" width="10.00390625" style="0" customWidth="1"/>
    <col min="20" max="20" width="5.7109375" style="0" customWidth="1"/>
    <col min="21" max="21" width="5.7109375" style="55" customWidth="1"/>
    <col min="22" max="22" width="5.7109375" style="0" customWidth="1"/>
    <col min="23" max="23" width="7.57421875" style="55" customWidth="1"/>
    <col min="24" max="31" width="5.7109375" style="0" customWidth="1"/>
  </cols>
  <sheetData>
    <row r="1" spans="1:13" ht="28.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23" s="58" customFormat="1" ht="10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O2" s="59"/>
      <c r="U2" s="59"/>
      <c r="W2" s="59"/>
    </row>
    <row r="3" spans="1:33" s="58" customFormat="1" ht="10.5" customHeight="1">
      <c r="A3" s="60"/>
      <c r="B3" s="61"/>
      <c r="C3" s="61"/>
      <c r="D3" s="61"/>
      <c r="E3" s="61"/>
      <c r="F3" s="61"/>
      <c r="G3" s="62"/>
      <c r="H3" s="61"/>
      <c r="I3" s="61"/>
      <c r="J3" s="61"/>
      <c r="K3" s="61"/>
      <c r="L3" s="62"/>
      <c r="M3" s="61"/>
      <c r="O3" s="59"/>
      <c r="U3" s="59"/>
      <c r="W3" s="59"/>
      <c r="AC3" s="58" t="s">
        <v>32</v>
      </c>
      <c r="AD3" s="58" t="s">
        <v>33</v>
      </c>
      <c r="AE3" s="58" t="s">
        <v>34</v>
      </c>
      <c r="AF3" s="58" t="s">
        <v>35</v>
      </c>
      <c r="AG3" s="58" t="s">
        <v>36</v>
      </c>
    </row>
    <row r="4" spans="1:33" ht="33" customHeight="1">
      <c r="A4" s="60"/>
      <c r="B4" s="63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AB4" s="64" t="s">
        <v>37</v>
      </c>
      <c r="AC4" s="65">
        <f>COUNTIF(G9:G158,"&lt;=25")</f>
        <v>0</v>
      </c>
      <c r="AD4" s="65">
        <f>COUNTIF(L9:L158,"&lt;=25")</f>
        <v>0</v>
      </c>
      <c r="AE4" s="65">
        <f>COUNTIF(O9:O158,"&lt;=25")</f>
        <v>0</v>
      </c>
      <c r="AF4" s="65">
        <f>COUNTIF(U9:U158,"&lt;=25")</f>
        <v>0</v>
      </c>
      <c r="AG4" s="65">
        <f>COUNTIF(W9:W158,"&lt;=25")</f>
        <v>0</v>
      </c>
    </row>
    <row r="5" spans="1:33" ht="58.5" customHeight="1">
      <c r="A5" s="60"/>
      <c r="B5" s="66" t="s">
        <v>3</v>
      </c>
      <c r="C5" s="66"/>
      <c r="D5" s="66"/>
      <c r="E5" s="66"/>
      <c r="F5" s="66"/>
      <c r="G5" s="66"/>
      <c r="H5" s="67" t="s">
        <v>4</v>
      </c>
      <c r="I5" s="67"/>
      <c r="J5" s="67"/>
      <c r="K5" s="67"/>
      <c r="L5" s="67"/>
      <c r="M5" s="68" t="s">
        <v>5</v>
      </c>
      <c r="N5" s="68"/>
      <c r="O5" s="68"/>
      <c r="P5" s="69" t="s">
        <v>6</v>
      </c>
      <c r="Q5" s="69"/>
      <c r="R5" s="69"/>
      <c r="S5" s="69"/>
      <c r="T5" s="69"/>
      <c r="U5" s="69"/>
      <c r="V5" s="70" t="s">
        <v>38</v>
      </c>
      <c r="W5" s="70"/>
      <c r="AB5" s="71" t="s">
        <v>39</v>
      </c>
      <c r="AC5" s="72">
        <f>COUNTIF(G9:G158,"&lt;=50")-AC4</f>
        <v>0</v>
      </c>
      <c r="AD5" s="72">
        <f>COUNTIF(L9:L158,"&lt;=50")-AD4</f>
        <v>0</v>
      </c>
      <c r="AE5" s="72">
        <f>COUNTIF(O9:O158,"&lt;=50")-AE4</f>
        <v>0</v>
      </c>
      <c r="AF5" s="72">
        <f>COUNTIF(U9:U158,"&lt;=50")-AF4</f>
        <v>0</v>
      </c>
      <c r="AG5" s="72">
        <f>COUNTIF(W9:W158,"&lt;=50")-AG4</f>
        <v>0</v>
      </c>
    </row>
    <row r="6" spans="1:33" ht="141.75" customHeight="1">
      <c r="A6" s="60"/>
      <c r="B6" s="73" t="s">
        <v>7</v>
      </c>
      <c r="C6" s="73" t="s">
        <v>8</v>
      </c>
      <c r="D6" s="73" t="s">
        <v>40</v>
      </c>
      <c r="E6" s="74" t="s">
        <v>41</v>
      </c>
      <c r="F6" s="75" t="s">
        <v>42</v>
      </c>
      <c r="G6" s="75"/>
      <c r="H6" s="76" t="s">
        <v>11</v>
      </c>
      <c r="I6" s="76" t="s">
        <v>43</v>
      </c>
      <c r="J6" s="76" t="s">
        <v>13</v>
      </c>
      <c r="K6" s="77" t="s">
        <v>42</v>
      </c>
      <c r="L6" s="77"/>
      <c r="M6" s="78" t="s">
        <v>14</v>
      </c>
      <c r="N6" s="79" t="s">
        <v>42</v>
      </c>
      <c r="O6" s="79"/>
      <c r="P6" s="80" t="s">
        <v>44</v>
      </c>
      <c r="Q6" s="80" t="s">
        <v>45</v>
      </c>
      <c r="R6" s="80" t="s">
        <v>17</v>
      </c>
      <c r="S6" s="80" t="s">
        <v>46</v>
      </c>
      <c r="T6" s="81" t="s">
        <v>47</v>
      </c>
      <c r="U6" s="81"/>
      <c r="V6" s="70"/>
      <c r="W6" s="70"/>
      <c r="AB6" s="82" t="s">
        <v>48</v>
      </c>
      <c r="AC6" s="83">
        <f>COUNTIF(G9:G158,"&lt;=75")-AC4-AC5</f>
        <v>0</v>
      </c>
      <c r="AD6" s="83">
        <f>COUNTIF(L9:L158,"&lt;75")-AD5-AD4</f>
        <v>0</v>
      </c>
      <c r="AE6" s="83">
        <f>COUNTIF(O9:O158,"&lt;75")-AE5-AE4</f>
        <v>0</v>
      </c>
      <c r="AF6" s="83">
        <f>COUNTIF(U9:U158,"&lt;75")-AF5-AF4</f>
        <v>0</v>
      </c>
      <c r="AG6" s="83">
        <f>COUNTIF(W9:W158,"&lt;75")-AG5-AG4</f>
        <v>0</v>
      </c>
    </row>
    <row r="7" spans="1:33" ht="15" customHeight="1">
      <c r="A7" s="60"/>
      <c r="B7" s="84" t="s">
        <v>19</v>
      </c>
      <c r="C7" s="84" t="s">
        <v>20</v>
      </c>
      <c r="D7" s="84" t="s">
        <v>21</v>
      </c>
      <c r="E7" s="85" t="s">
        <v>22</v>
      </c>
      <c r="F7" s="86"/>
      <c r="G7" s="87"/>
      <c r="H7" s="88" t="s">
        <v>23</v>
      </c>
      <c r="I7" s="88" t="s">
        <v>24</v>
      </c>
      <c r="J7" s="88" t="s">
        <v>25</v>
      </c>
      <c r="K7" s="89"/>
      <c r="L7" s="90"/>
      <c r="M7" s="91" t="s">
        <v>26</v>
      </c>
      <c r="N7" s="92"/>
      <c r="O7" s="93"/>
      <c r="P7" s="94" t="s">
        <v>27</v>
      </c>
      <c r="Q7" s="94" t="s">
        <v>28</v>
      </c>
      <c r="R7" s="94" t="s">
        <v>29</v>
      </c>
      <c r="S7" s="94" t="s">
        <v>30</v>
      </c>
      <c r="T7" s="95"/>
      <c r="U7" s="95"/>
      <c r="V7" s="96"/>
      <c r="W7" s="97"/>
      <c r="AB7" s="98" t="s">
        <v>49</v>
      </c>
      <c r="AC7" s="99">
        <f>COUNTIF(G9:G158,"&gt;=75")</f>
        <v>0</v>
      </c>
      <c r="AD7" s="99">
        <f>COUNTIF(L9:L158,"&gt;=75")</f>
        <v>0</v>
      </c>
      <c r="AE7" s="99">
        <f>COUNTIF(O9:O158,"&gt;=75")</f>
        <v>0</v>
      </c>
      <c r="AF7" s="99">
        <f>COUNTIF(U9:U158,"&gt;=75")</f>
        <v>0</v>
      </c>
      <c r="AG7" s="99">
        <f>COUNTIF(W9:W158,"&gt;=75")</f>
        <v>0</v>
      </c>
    </row>
    <row r="8" spans="1:23" s="109" customFormat="1" ht="15.75">
      <c r="A8" s="60"/>
      <c r="B8" s="84" t="s">
        <v>50</v>
      </c>
      <c r="C8" s="84" t="s">
        <v>51</v>
      </c>
      <c r="D8" s="84" t="s">
        <v>52</v>
      </c>
      <c r="E8" s="84" t="s">
        <v>53</v>
      </c>
      <c r="F8" s="100" t="s">
        <v>54</v>
      </c>
      <c r="G8" s="101" t="s">
        <v>55</v>
      </c>
      <c r="H8" s="88" t="s">
        <v>53</v>
      </c>
      <c r="I8" s="88" t="s">
        <v>51</v>
      </c>
      <c r="J8" s="88" t="s">
        <v>52</v>
      </c>
      <c r="K8" s="102" t="s">
        <v>56</v>
      </c>
      <c r="L8" s="103" t="s">
        <v>55</v>
      </c>
      <c r="M8" s="91" t="s">
        <v>50</v>
      </c>
      <c r="N8" s="104" t="s">
        <v>50</v>
      </c>
      <c r="O8" s="105" t="s">
        <v>55</v>
      </c>
      <c r="P8" s="106" t="s">
        <v>53</v>
      </c>
      <c r="Q8" s="106" t="s">
        <v>51</v>
      </c>
      <c r="R8" s="106" t="s">
        <v>52</v>
      </c>
      <c r="S8" s="106" t="s">
        <v>50</v>
      </c>
      <c r="T8" s="106" t="s">
        <v>54</v>
      </c>
      <c r="U8" s="106" t="s">
        <v>55</v>
      </c>
      <c r="V8" s="107" t="s">
        <v>57</v>
      </c>
      <c r="W8" s="108" t="s">
        <v>55</v>
      </c>
    </row>
    <row r="9" spans="1:23" ht="15.75">
      <c r="A9" s="110">
        <f>IF(Données!A9="","",Données!A9)</f>
        <v>0</v>
      </c>
      <c r="B9" s="111">
        <f>IF(A9="","",COUNTIF(Données!B9:F9,1))</f>
        <v>0</v>
      </c>
      <c r="C9" s="111">
        <f>IF(A9="","",COUNTIF(Données!G9:I9,1))</f>
        <v>0</v>
      </c>
      <c r="D9" s="111">
        <f>IF(A9="","",COUNTIF(Données!J9:O9,1))</f>
        <v>0</v>
      </c>
      <c r="E9" s="111">
        <f>IF(A9="","",COUNTIF(Données!P9:S9,1))</f>
        <v>0</v>
      </c>
      <c r="F9" s="112">
        <f aca="true" t="shared" si="0" ref="F9:F158">IF(A9="","",SUM(B9:E9))</f>
        <v>0</v>
      </c>
      <c r="G9" s="113">
        <f>IF(A9="","",100*F9/(18-COUNTIF(Données!B9:S9,"A")))</f>
        <v>0</v>
      </c>
      <c r="H9" s="111">
        <f>IF(A9="","",COUNTIF(Données!T9:W9,1))</f>
        <v>0</v>
      </c>
      <c r="I9" s="111">
        <f>IF(A9="","",COUNTIF(Données!X9:Z9,1))</f>
        <v>0</v>
      </c>
      <c r="J9" s="111">
        <f>IF(A9="","",COUNTIF(Données!AA9:AF9,1))</f>
        <v>0</v>
      </c>
      <c r="K9" s="114">
        <f aca="true" t="shared" si="1" ref="K9:K158">IF(A9="","",SUM(H9:J9))</f>
        <v>0</v>
      </c>
      <c r="L9" s="115">
        <f>IF(A9="","",100*K9/(13-COUNTIF(Données!T9:AF9,"A")))</f>
        <v>0</v>
      </c>
      <c r="M9" s="116">
        <f>IF(A9="","",COUNTIF(Données!AG9:AK9,1))</f>
        <v>0</v>
      </c>
      <c r="N9" s="117">
        <f aca="true" t="shared" si="2" ref="N9:N158">M9</f>
        <v>0</v>
      </c>
      <c r="O9" s="118">
        <f>IF(A9="","",100*N9/(5-COUNTIF(Données!AG9:AK9,"A")))</f>
        <v>0</v>
      </c>
      <c r="P9" s="119">
        <f>IF(A9="","",COUNTIF(Données!AL9:AO9,1))</f>
        <v>0</v>
      </c>
      <c r="Q9" s="119">
        <f>IF(A9="","",COUNTIF(Données!AP9:AR9,1))</f>
        <v>0</v>
      </c>
      <c r="R9" s="119">
        <f>IF(A9="","",COUNTIF(Données!AS9:AX9,1))</f>
        <v>0</v>
      </c>
      <c r="S9" s="119">
        <f>IF(A9="","",COUNTIF(Données!AY9:BC9,1))</f>
        <v>0</v>
      </c>
      <c r="T9" s="120">
        <f aca="true" t="shared" si="3" ref="T9:T158">IF(A9="","",SUM(P9:S9))</f>
        <v>0</v>
      </c>
      <c r="U9" s="121">
        <f>IF(A9="","",100*T9/(18-COUNTIF(Données!AL9:BC9,"A")))</f>
        <v>0</v>
      </c>
      <c r="V9" s="117">
        <f>IF(A9="","",COUNTIF(Données!B9:BC9,1))</f>
        <v>0</v>
      </c>
      <c r="W9" s="122">
        <f aca="true" t="shared" si="4" ref="W9:W158">IF(A9="","",100*V9/54)</f>
        <v>0</v>
      </c>
    </row>
    <row r="10" spans="1:23" ht="15.75">
      <c r="A10" s="123">
        <f>IF(Données!A10="","",Données!A10)</f>
        <v>0</v>
      </c>
      <c r="B10" s="124">
        <f>IF(A10="","",COUNTIF(Données!B10:F10,1))</f>
        <v>0</v>
      </c>
      <c r="C10" s="124">
        <f>IF(A10="","",COUNTIF(Données!G10:I10,1))</f>
        <v>0</v>
      </c>
      <c r="D10" s="124">
        <f>IF(A10="","",COUNTIF(Données!J10:O10,1))</f>
        <v>0</v>
      </c>
      <c r="E10" s="124">
        <f>IF(A10="","",COUNTIF(Données!P10:S10,1))</f>
        <v>0</v>
      </c>
      <c r="F10" s="125">
        <f t="shared" si="0"/>
        <v>0</v>
      </c>
      <c r="G10" s="126">
        <f>IF(A10="","",100*F10/(18-COUNTIF(Données!B10:S10,"A")))</f>
        <v>0</v>
      </c>
      <c r="H10" s="124">
        <f>IF(A10="","",COUNTIF(Données!T10:W10,1))</f>
        <v>0</v>
      </c>
      <c r="I10" s="124">
        <f>IF(A10="","",COUNTIF(Données!X10:Z10,1))</f>
        <v>0</v>
      </c>
      <c r="J10" s="124">
        <f>IF(A10="","",COUNTIF(Données!AA10:AF10,1))</f>
        <v>0</v>
      </c>
      <c r="K10" s="127">
        <f t="shared" si="1"/>
        <v>0</v>
      </c>
      <c r="L10" s="128">
        <f>IF(A10="","",100*K10/(13-COUNTIF(Données!T10:AF10,"A")))</f>
        <v>0</v>
      </c>
      <c r="M10" s="129">
        <f>IF(A10="","",COUNTIF(Données!AG10:AK10,1))</f>
        <v>0</v>
      </c>
      <c r="N10" s="130">
        <f t="shared" si="2"/>
        <v>0</v>
      </c>
      <c r="O10" s="118">
        <f>IF(A10="","",100*N10/(5-COUNTIF(Données!AG10:AK10,"A")))</f>
        <v>0</v>
      </c>
      <c r="P10" s="131">
        <f>IF(A9="","",COUNTIF(Données!AL10:AO10,1))</f>
        <v>0</v>
      </c>
      <c r="Q10" s="131">
        <f>IF(A10="","",COUNTIF(Données!AP10:AR10,1))</f>
        <v>0</v>
      </c>
      <c r="R10" s="131">
        <f>IF(A10="","",COUNTIF(Données!AS10:AX10,1))</f>
        <v>0</v>
      </c>
      <c r="S10" s="132">
        <f>IF(A10="","",COUNTIF(Données!AY10:BC10,1))</f>
        <v>0</v>
      </c>
      <c r="T10" s="131">
        <f t="shared" si="3"/>
        <v>0</v>
      </c>
      <c r="U10" s="121">
        <f>IF(A10="","",100*T10/(18-COUNTIF(Données!AL10:BC10,"A")))</f>
        <v>0</v>
      </c>
      <c r="V10" s="133">
        <f>IF(A10="","",COUNTIF(Données!B10:BC10,1))</f>
        <v>0</v>
      </c>
      <c r="W10" s="134">
        <f t="shared" si="4"/>
        <v>0</v>
      </c>
    </row>
    <row r="11" spans="1:23" ht="15.75">
      <c r="A11" s="110">
        <f>IF(Données!A11="","",Données!A11)</f>
        <v>0</v>
      </c>
      <c r="B11" s="111">
        <f>IF(A11="","",COUNTIF(Données!B11:F11,1))</f>
        <v>0</v>
      </c>
      <c r="C11" s="111">
        <f>IF(A11="","",COUNTIF(Données!G11:I11,1))</f>
        <v>0</v>
      </c>
      <c r="D11" s="111">
        <f>IF(A11="","",COUNTIF(Données!J11:O11,1))</f>
        <v>0</v>
      </c>
      <c r="E11" s="111">
        <f>IF(A11="","",COUNTIF(Données!P11:S11,1))</f>
        <v>0</v>
      </c>
      <c r="F11" s="135">
        <f t="shared" si="0"/>
        <v>0</v>
      </c>
      <c r="G11" s="113">
        <f>IF(A11="","",100*F11/(18-COUNTIF(Données!B11:S11,"A")))</f>
        <v>0</v>
      </c>
      <c r="H11" s="111">
        <f>IF(A11="","",COUNTIF(Données!T11:W11,1))</f>
        <v>0</v>
      </c>
      <c r="I11" s="111">
        <f>IF(A11="","",COUNTIF(Données!X11:Z11,1))</f>
        <v>0</v>
      </c>
      <c r="J11" s="111">
        <f>IF(A11="","",COUNTIF(Données!AA11:AF11,1))</f>
        <v>0</v>
      </c>
      <c r="K11" s="114">
        <f t="shared" si="1"/>
        <v>0</v>
      </c>
      <c r="L11" s="115">
        <f>IF(A11="","",100*K11/(13-COUNTIF(Données!T11:AF11,"A")))</f>
        <v>0</v>
      </c>
      <c r="M11" s="116">
        <f>IF(A11="","",COUNTIF(Données!AG11:AK11,1))</f>
        <v>0</v>
      </c>
      <c r="N11" s="117">
        <f t="shared" si="2"/>
        <v>0</v>
      </c>
      <c r="O11" s="118">
        <f>IF(A11="","",100*N11/(5-COUNTIF(Données!AG11:AK11,"A")))</f>
        <v>0</v>
      </c>
      <c r="P11" s="119">
        <f>IF(A11="","",COUNTIF(Données!AL11:AO11,1))</f>
        <v>0</v>
      </c>
      <c r="Q11" s="119">
        <f>IF(A11="","",COUNTIF(Données!AP11:AR11,1))</f>
        <v>0</v>
      </c>
      <c r="R11" s="119">
        <f>IF(A11="","",COUNTIF(Données!AS11:AX11,1))</f>
        <v>0</v>
      </c>
      <c r="S11" s="119">
        <f>IF(A11="","",COUNTIF(Données!AY11:BC11,1))</f>
        <v>0</v>
      </c>
      <c r="T11" s="120">
        <f t="shared" si="3"/>
        <v>0</v>
      </c>
      <c r="U11" s="121">
        <f>IF(A11="","",100*T11/(18-COUNTIF(Données!AL11:BC11,"A")))</f>
        <v>0</v>
      </c>
      <c r="V11" s="117">
        <f>IF(A11="","",COUNTIF(Données!B11:BC11,1))</f>
        <v>0</v>
      </c>
      <c r="W11" s="122">
        <f t="shared" si="4"/>
        <v>0</v>
      </c>
    </row>
    <row r="12" spans="1:23" ht="15.75">
      <c r="A12" s="123">
        <f>IF(Données!A12="","",Données!A12)</f>
        <v>0</v>
      </c>
      <c r="B12" s="124">
        <f>IF(A12="","",COUNTIF(Données!B12:F12,1))</f>
        <v>0</v>
      </c>
      <c r="C12" s="124">
        <f>IF(A12="","",COUNTIF(Données!G12:I12,1))</f>
        <v>0</v>
      </c>
      <c r="D12" s="124">
        <f>IF(A12="","",COUNTIF(Données!J12:O12,1))</f>
        <v>0</v>
      </c>
      <c r="E12" s="124">
        <f>IF(A12="","",COUNTIF(Données!P12:S12,1))</f>
        <v>0</v>
      </c>
      <c r="F12" s="125">
        <f t="shared" si="0"/>
        <v>0</v>
      </c>
      <c r="G12" s="126">
        <f>IF(A12="","",100*F12/(18-COUNTIF(Données!B12:S12,"A")))</f>
        <v>0</v>
      </c>
      <c r="H12" s="124">
        <f>IF(A12="","",COUNTIF(Données!T12:W12,1))</f>
        <v>0</v>
      </c>
      <c r="I12" s="124">
        <f>IF(A12="","",COUNTIF(Données!X12:Z12,1))</f>
        <v>0</v>
      </c>
      <c r="J12" s="124">
        <f>IF(A12="","",COUNTIF(Données!AA12:AF12,1))</f>
        <v>0</v>
      </c>
      <c r="K12" s="127">
        <f t="shared" si="1"/>
        <v>0</v>
      </c>
      <c r="L12" s="128">
        <f>IF(A12="","",100*K12/(13-COUNTIF(Données!T12:AF12,"A")))</f>
        <v>0</v>
      </c>
      <c r="M12" s="129">
        <f>IF(A12="","",COUNTIF(Données!AG12:AK12,1))</f>
        <v>0</v>
      </c>
      <c r="N12" s="130">
        <f t="shared" si="2"/>
        <v>0</v>
      </c>
      <c r="O12" s="118">
        <f>IF(A12="","",100*N12/(5-COUNTIF(Données!AG12:AK12,"A")))</f>
        <v>0</v>
      </c>
      <c r="P12" s="131">
        <f>IF(A11="","",COUNTIF(Données!AL12:AO12,1))</f>
        <v>0</v>
      </c>
      <c r="Q12" s="131">
        <f>IF(A12="","",COUNTIF(Données!AP12:AR12,1))</f>
        <v>0</v>
      </c>
      <c r="R12" s="131">
        <f>IF(A12="","",COUNTIF(Données!AS12:AX12,1))</f>
        <v>0</v>
      </c>
      <c r="S12" s="132">
        <f>IF(A12="","",COUNTIF(Données!AY12:BC12,1))</f>
        <v>0</v>
      </c>
      <c r="T12" s="131">
        <f t="shared" si="3"/>
        <v>0</v>
      </c>
      <c r="U12" s="121">
        <f>IF(A12="","",100*T12/(18-COUNTIF(Données!AL12:BC12,"A")))</f>
        <v>0</v>
      </c>
      <c r="V12" s="133">
        <f>IF(A12="","",COUNTIF(Données!B12:BC12,1))</f>
        <v>0</v>
      </c>
      <c r="W12" s="134">
        <f t="shared" si="4"/>
        <v>0</v>
      </c>
    </row>
    <row r="13" spans="1:23" ht="15.75">
      <c r="A13" s="110">
        <f>IF(Données!A13="","",Données!A13)</f>
        <v>0</v>
      </c>
      <c r="B13" s="111">
        <f>IF(A13="","",COUNTIF(Données!B13:F13,1))</f>
        <v>0</v>
      </c>
      <c r="C13" s="111">
        <f>IF(A13="","",COUNTIF(Données!G13:I13,1))</f>
        <v>0</v>
      </c>
      <c r="D13" s="111">
        <f>IF(A13="","",COUNTIF(Données!J13:O13,1))</f>
        <v>0</v>
      </c>
      <c r="E13" s="111">
        <f>IF(A13="","",COUNTIF(Données!P13:S13,1))</f>
        <v>0</v>
      </c>
      <c r="F13" s="112">
        <f t="shared" si="0"/>
        <v>0</v>
      </c>
      <c r="G13" s="113">
        <f>IF(A13="","",100*F13/(18-COUNTIF(Données!B13:S13,"A")))</f>
        <v>0</v>
      </c>
      <c r="H13" s="111">
        <f>IF(A13="","",COUNTIF(Données!T13:W13,1))</f>
        <v>0</v>
      </c>
      <c r="I13" s="111">
        <f>IF(A13="","",COUNTIF(Données!X13:Z13,1))</f>
        <v>0</v>
      </c>
      <c r="J13" s="111">
        <f>IF(A13="","",COUNTIF(Données!AA13:AF13,1))</f>
        <v>0</v>
      </c>
      <c r="K13" s="114">
        <f t="shared" si="1"/>
        <v>0</v>
      </c>
      <c r="L13" s="115">
        <f>IF(A13="","",100*K13/(13-COUNTIF(Données!T13:AF13,"A")))</f>
        <v>0</v>
      </c>
      <c r="M13" s="116">
        <f>IF(A13="","",COUNTIF(Données!AG13:AK13,1))</f>
        <v>0</v>
      </c>
      <c r="N13" s="117">
        <f t="shared" si="2"/>
        <v>0</v>
      </c>
      <c r="O13" s="118">
        <f>IF(A13="","",100*N13/(5-COUNTIF(Données!AG13:AK13,"A")))</f>
        <v>0</v>
      </c>
      <c r="P13" s="119">
        <f>IF(A13="","",COUNTIF(Données!AL13:AO13,1))</f>
        <v>0</v>
      </c>
      <c r="Q13" s="119">
        <f>IF(A13="","",COUNTIF(Données!AP13:AR13,1))</f>
        <v>0</v>
      </c>
      <c r="R13" s="119">
        <f>IF(A13="","",COUNTIF(Données!AS13:AX13,1))</f>
        <v>0</v>
      </c>
      <c r="S13" s="119">
        <f>IF(A13="","",COUNTIF(Données!AY13:BC13,1))</f>
        <v>0</v>
      </c>
      <c r="T13" s="120">
        <f t="shared" si="3"/>
        <v>0</v>
      </c>
      <c r="U13" s="121">
        <f>IF(A13="","",100*T13/(18-COUNTIF(Données!AL13:BC13,"A")))</f>
        <v>0</v>
      </c>
      <c r="V13" s="117">
        <f>IF(A13="","",COUNTIF(Données!B13:BC13,1))</f>
        <v>0</v>
      </c>
      <c r="W13" s="122">
        <f t="shared" si="4"/>
        <v>0</v>
      </c>
    </row>
    <row r="14" spans="1:23" ht="15.75">
      <c r="A14" s="123">
        <f>IF(Données!A14="","",Données!A14)</f>
        <v>0</v>
      </c>
      <c r="B14" s="136">
        <f>IF(A14="","",COUNTIF(Données!B14:F14,1))</f>
        <v>0</v>
      </c>
      <c r="C14" s="136">
        <f>IF(A14="","",COUNTIF(Données!G14:I14,1))</f>
        <v>0</v>
      </c>
      <c r="D14" s="136">
        <f>IF(A14="","",COUNTIF(Données!J14:O14,1))</f>
        <v>0</v>
      </c>
      <c r="E14" s="137">
        <f>IF(A14="","",COUNTIF(Données!P14:S14,1))</f>
        <v>0</v>
      </c>
      <c r="F14" s="138">
        <f t="shared" si="0"/>
        <v>0</v>
      </c>
      <c r="G14" s="126">
        <f>IF(A14="","",100*F14/(18-COUNTIF(Données!B14:S14,"A")))</f>
        <v>0</v>
      </c>
      <c r="H14" s="124">
        <f>IF(A14="","",COUNTIF(Données!T14:W14,1))</f>
        <v>0</v>
      </c>
      <c r="I14" s="124">
        <f>IF(A14="","",COUNTIF(Données!X14:Z14,1))</f>
        <v>0</v>
      </c>
      <c r="J14" s="124">
        <f>IF(A14="","",COUNTIF(Données!AA14:AF14,1))</f>
        <v>0</v>
      </c>
      <c r="K14" s="127">
        <f t="shared" si="1"/>
        <v>0</v>
      </c>
      <c r="L14" s="128">
        <f>IF(A14="","",100*K14/(13-COUNTIF(Données!T14:AF14,"A")))</f>
        <v>0</v>
      </c>
      <c r="M14" s="129">
        <f>IF(A14="","",COUNTIF(Données!AG14:AK14,1))</f>
        <v>0</v>
      </c>
      <c r="N14" s="130">
        <f t="shared" si="2"/>
        <v>0</v>
      </c>
      <c r="O14" s="132">
        <f>IF(A14="","",100*N14/(5-COUNTIF(Données!AG14:AK14,"A")))</f>
        <v>0</v>
      </c>
      <c r="P14" s="131">
        <f>IF(A13="","",COUNTIF(Données!AL14:AO14,1))</f>
        <v>0</v>
      </c>
      <c r="Q14" s="131">
        <f>IF(A14="","",COUNTIF(Données!AP14:AR14,1))</f>
        <v>0</v>
      </c>
      <c r="R14" s="131">
        <f>IF(A14="","",COUNTIF(Données!AS14:AX14,1))</f>
        <v>0</v>
      </c>
      <c r="S14" s="132">
        <f>IF(A14="","",COUNTIF(Données!AY14:BC14,1))</f>
        <v>0</v>
      </c>
      <c r="T14" s="131">
        <f t="shared" si="3"/>
        <v>0</v>
      </c>
      <c r="U14" s="132">
        <f>IF(A14="","",100*T14/(18-COUNTIF(Données!AL14:BC14,"A")))</f>
        <v>0</v>
      </c>
      <c r="V14" s="133">
        <f>IF(A14="","",COUNTIF(Données!B14:BC14,1))</f>
        <v>0</v>
      </c>
      <c r="W14" s="134">
        <f t="shared" si="4"/>
        <v>0</v>
      </c>
    </row>
    <row r="15" spans="1:23" ht="15.75">
      <c r="A15" s="110">
        <f>IF(Données!A15="","",Données!A15)</f>
        <v>0</v>
      </c>
      <c r="B15" s="139">
        <f>IF(A15="","",COUNTIF(Données!B15:F15,1))</f>
        <v>0</v>
      </c>
      <c r="C15" s="139">
        <f>IF(A15="","",COUNTIF(Données!G15:I15,1))</f>
        <v>0</v>
      </c>
      <c r="D15" s="139">
        <f>IF(A15="","",COUNTIF(Données!J15:O15,1))</f>
        <v>0</v>
      </c>
      <c r="E15" s="140">
        <f>IF(A15="","",COUNTIF(Données!P15:S15,1))</f>
        <v>0</v>
      </c>
      <c r="F15" s="112">
        <f t="shared" si="0"/>
        <v>0</v>
      </c>
      <c r="G15" s="113">
        <f>IF(A15="","",100*F15/(18-COUNTIF(Données!B15:S15,"A")))</f>
        <v>0</v>
      </c>
      <c r="H15" s="111">
        <f>IF(A15="","",COUNTIF(Données!T15:W15,1))</f>
        <v>0</v>
      </c>
      <c r="I15" s="111">
        <f>IF(A15="","",COUNTIF(Données!X15:Z15,1))</f>
        <v>0</v>
      </c>
      <c r="J15" s="111">
        <f>IF(A15="","",COUNTIF(Données!AA15:AF15,1))</f>
        <v>0</v>
      </c>
      <c r="K15" s="114">
        <f t="shared" si="1"/>
        <v>0</v>
      </c>
      <c r="L15" s="115">
        <f>IF(A15="","",100*K15/(13-COUNTIF(Données!T15:AF15,"A")))</f>
        <v>0</v>
      </c>
      <c r="M15" s="116">
        <f>IF(A15="","",COUNTIF(Données!AG15:AK15,1))</f>
        <v>0</v>
      </c>
      <c r="N15" s="117">
        <f t="shared" si="2"/>
        <v>0</v>
      </c>
      <c r="O15" s="118">
        <f>IF(A15="","",100*N15/(5-COUNTIF(Données!AG15:AK15,"A")))</f>
        <v>0</v>
      </c>
      <c r="P15" s="119">
        <f>IF(A15="","",COUNTIF(Données!AL15:AO15,1))</f>
        <v>0</v>
      </c>
      <c r="Q15" s="119">
        <f>IF(A15="","",COUNTIF(Données!AP15:AR15,1))</f>
        <v>0</v>
      </c>
      <c r="R15" s="119">
        <f>IF(A15="","",COUNTIF(Données!AS15:AX15,1))</f>
        <v>0</v>
      </c>
      <c r="S15" s="119">
        <f>IF(A15="","",COUNTIF(Données!AY15:BC15,1))</f>
        <v>0</v>
      </c>
      <c r="T15" s="120">
        <f t="shared" si="3"/>
        <v>0</v>
      </c>
      <c r="U15" s="121">
        <f>IF(A15="","",100*T15/(18-COUNTIF(Données!AL15:BC15,"A")))</f>
        <v>0</v>
      </c>
      <c r="V15" s="117">
        <f>IF(A15="","",COUNTIF(Données!B15:BC15,1))</f>
        <v>0</v>
      </c>
      <c r="W15" s="122">
        <f t="shared" si="4"/>
        <v>0</v>
      </c>
    </row>
    <row r="16" spans="1:23" ht="15.75">
      <c r="A16" s="123">
        <f>IF(Données!A16="","",Données!A16)</f>
        <v>0</v>
      </c>
      <c r="B16" s="136">
        <f>IF(A16="","",COUNTIF(Données!B16:F16,1))</f>
        <v>0</v>
      </c>
      <c r="C16" s="136">
        <f>IF(A16="","",COUNTIF(Données!G16:I16,1))</f>
        <v>0</v>
      </c>
      <c r="D16" s="136">
        <f>IF(A16="","",COUNTIF(Données!J16:O16,1))</f>
        <v>0</v>
      </c>
      <c r="E16" s="137">
        <f>IF(A16="","",COUNTIF(Données!P16:S16,1))</f>
        <v>0</v>
      </c>
      <c r="F16" s="138">
        <f t="shared" si="0"/>
        <v>0</v>
      </c>
      <c r="G16" s="126">
        <f>IF(A16="","",100*F16/(18-COUNTIF(Données!B16:S16,"A")))</f>
        <v>0</v>
      </c>
      <c r="H16" s="124">
        <f>IF(A16="","",COUNTIF(Données!T16:W16,1))</f>
        <v>0</v>
      </c>
      <c r="I16" s="124">
        <f>IF(A16="","",COUNTIF(Données!X16:Z16,1))</f>
        <v>0</v>
      </c>
      <c r="J16" s="124">
        <f>IF(A16="","",COUNTIF(Données!AA16:AF16,1))</f>
        <v>0</v>
      </c>
      <c r="K16" s="127">
        <f t="shared" si="1"/>
        <v>0</v>
      </c>
      <c r="L16" s="128">
        <f>IF(A16="","",100*K16/(13-COUNTIF(Données!T16:AF16,"A")))</f>
        <v>0</v>
      </c>
      <c r="M16" s="129">
        <f>IF(A16="","",COUNTIF(Données!AG16:AK16,1))</f>
        <v>0</v>
      </c>
      <c r="N16" s="130">
        <f t="shared" si="2"/>
        <v>0</v>
      </c>
      <c r="O16" s="132">
        <f>IF(A16="","",100*N16/(5-COUNTIF(Données!AG16:AK16,"A")))</f>
        <v>0</v>
      </c>
      <c r="P16" s="131">
        <f>IF(A15="","",COUNTIF(Données!AL16:AO16,1))</f>
        <v>0</v>
      </c>
      <c r="Q16" s="131">
        <f>IF(A16="","",COUNTIF(Données!AP16:AR16,1))</f>
        <v>0</v>
      </c>
      <c r="R16" s="131">
        <f>IF(A16="","",COUNTIF(Données!AS16:AX16,1))</f>
        <v>0</v>
      </c>
      <c r="S16" s="132">
        <f>IF(A16="","",COUNTIF(Données!AY16:BC16,1))</f>
        <v>0</v>
      </c>
      <c r="T16" s="131">
        <f t="shared" si="3"/>
        <v>0</v>
      </c>
      <c r="U16" s="132">
        <f>IF(A16="","",100*T16/(18-COUNTIF(Données!AL16:BC16,"A")))</f>
        <v>0</v>
      </c>
      <c r="V16" s="133">
        <f>IF(A16="","",COUNTIF(Données!B16:BC16,1))</f>
        <v>0</v>
      </c>
      <c r="W16" s="134">
        <f t="shared" si="4"/>
        <v>0</v>
      </c>
    </row>
    <row r="17" spans="1:23" ht="15.75">
      <c r="A17" s="110">
        <f>IF(Données!A17="","",Données!A17)</f>
        <v>0</v>
      </c>
      <c r="B17" s="139">
        <f>IF(A17="","",COUNTIF(Données!B17:F17,1))</f>
        <v>0</v>
      </c>
      <c r="C17" s="139">
        <f>IF(A17="","",COUNTIF(Données!G17:I17,1))</f>
        <v>0</v>
      </c>
      <c r="D17" s="139">
        <f>IF(A17="","",COUNTIF(Données!J17:O17,1))</f>
        <v>0</v>
      </c>
      <c r="E17" s="140">
        <f>IF(A17="","",COUNTIF(Données!P17:S17,1))</f>
        <v>0</v>
      </c>
      <c r="F17" s="112">
        <f t="shared" si="0"/>
        <v>0</v>
      </c>
      <c r="G17" s="113">
        <f>IF(A17="","",100*F17/(18-COUNTIF(Données!B17:S17,"A")))</f>
        <v>0</v>
      </c>
      <c r="H17" s="111">
        <f>IF(A17="","",COUNTIF(Données!T17:W17,1))</f>
        <v>0</v>
      </c>
      <c r="I17" s="111">
        <f>IF(A17="","",COUNTIF(Données!X17:Z17,1))</f>
        <v>0</v>
      </c>
      <c r="J17" s="111">
        <f>IF(A17="","",COUNTIF(Données!AA17:AF17,1))</f>
        <v>0</v>
      </c>
      <c r="K17" s="114">
        <f t="shared" si="1"/>
        <v>0</v>
      </c>
      <c r="L17" s="115">
        <f>IF(A17="","",100*K17/(13-COUNTIF(Données!T17:AF17,"A")))</f>
        <v>0</v>
      </c>
      <c r="M17" s="116">
        <f>IF(A17="","",COUNTIF(Données!AG17:AK17,1))</f>
        <v>0</v>
      </c>
      <c r="N17" s="117">
        <f t="shared" si="2"/>
        <v>0</v>
      </c>
      <c r="O17" s="118">
        <f>IF(A17="","",100*N17/(5-COUNTIF(Données!AG17:AK17,"A")))</f>
        <v>0</v>
      </c>
      <c r="P17" s="119">
        <f>IF(A17="","",COUNTIF(Données!AL17:AO17,1))</f>
        <v>0</v>
      </c>
      <c r="Q17" s="119">
        <f>IF(A17="","",COUNTIF(Données!AP17:AR17,1))</f>
        <v>0</v>
      </c>
      <c r="R17" s="119">
        <f>IF(A17="","",COUNTIF(Données!AS17:AX17,1))</f>
        <v>0</v>
      </c>
      <c r="S17" s="119">
        <f>IF(A17="","",COUNTIF(Données!AY17:BC17,1))</f>
        <v>0</v>
      </c>
      <c r="T17" s="120">
        <f t="shared" si="3"/>
        <v>0</v>
      </c>
      <c r="U17" s="121">
        <f>IF(A17="","",100*T17/(18-COUNTIF(Données!AL17:BC17,"A")))</f>
        <v>0</v>
      </c>
      <c r="V17" s="117">
        <f>IF(A17="","",COUNTIF(Données!B17:BC17,1))</f>
        <v>0</v>
      </c>
      <c r="W17" s="122">
        <f t="shared" si="4"/>
        <v>0</v>
      </c>
    </row>
    <row r="18" spans="1:23" ht="15.75">
      <c r="A18" s="123">
        <f>IF(Données!A18="","",Données!A18)</f>
        <v>0</v>
      </c>
      <c r="B18" s="136">
        <f>IF(A18="","",COUNTIF(Données!B18:F18,1))</f>
        <v>0</v>
      </c>
      <c r="C18" s="136">
        <f>IF(A18="","",COUNTIF(Données!G18:I18,1))</f>
        <v>0</v>
      </c>
      <c r="D18" s="136">
        <f>IF(A18="","",COUNTIF(Données!J18:O18,1))</f>
        <v>0</v>
      </c>
      <c r="E18" s="137">
        <f>IF(A18="","",COUNTIF(Données!P18:S18,1))</f>
        <v>0</v>
      </c>
      <c r="F18" s="138">
        <f t="shared" si="0"/>
        <v>0</v>
      </c>
      <c r="G18" s="126">
        <f>IF(A18="","",100*F18/(18-COUNTIF(Données!B18:S18,"A")))</f>
        <v>0</v>
      </c>
      <c r="H18" s="124">
        <f>IF(A18="","",COUNTIF(Données!T18:W18,1))</f>
        <v>0</v>
      </c>
      <c r="I18" s="124">
        <f>IF(A18="","",COUNTIF(Données!X18:Z18,1))</f>
        <v>0</v>
      </c>
      <c r="J18" s="124">
        <f>IF(A18="","",COUNTIF(Données!AA18:AF18,1))</f>
        <v>0</v>
      </c>
      <c r="K18" s="127">
        <f t="shared" si="1"/>
        <v>0</v>
      </c>
      <c r="L18" s="128">
        <f>IF(A18="","",100*K18/(13-COUNTIF(Données!T18:AF18,"A")))</f>
        <v>0</v>
      </c>
      <c r="M18" s="129">
        <f>IF(A18="","",COUNTIF(Données!AG18:AK18,1))</f>
        <v>0</v>
      </c>
      <c r="N18" s="130">
        <f t="shared" si="2"/>
        <v>0</v>
      </c>
      <c r="O18" s="132">
        <f>IF(A18="","",100*N18/(5-COUNTIF(Données!AG18:AK18,"A")))</f>
        <v>0</v>
      </c>
      <c r="P18" s="131">
        <f>IF(A17="","",COUNTIF(Données!AL18:AO18,1))</f>
        <v>0</v>
      </c>
      <c r="Q18" s="131">
        <f>IF(A18="","",COUNTIF(Données!AP18:AR18,1))</f>
        <v>0</v>
      </c>
      <c r="R18" s="131">
        <f>IF(A18="","",COUNTIF(Données!AS18:AX18,1))</f>
        <v>0</v>
      </c>
      <c r="S18" s="132">
        <f>IF(A18="","",COUNTIF(Données!AY18:BC18,1))</f>
        <v>0</v>
      </c>
      <c r="T18" s="131">
        <f t="shared" si="3"/>
        <v>0</v>
      </c>
      <c r="U18" s="132">
        <f>IF(A18="","",100*T18/(18-COUNTIF(Données!AL18:BC18,"A")))</f>
        <v>0</v>
      </c>
      <c r="V18" s="133">
        <f>IF(A18="","",COUNTIF(Données!B18:BC18,1))</f>
        <v>0</v>
      </c>
      <c r="W18" s="134">
        <f t="shared" si="4"/>
        <v>0</v>
      </c>
    </row>
    <row r="19" spans="1:23" ht="15.75">
      <c r="A19" s="110">
        <f>IF(Données!A19="","",Données!A19)</f>
        <v>0</v>
      </c>
      <c r="B19" s="139">
        <f>IF(A19="","",COUNTIF(Données!B19:F19,1))</f>
        <v>0</v>
      </c>
      <c r="C19" s="139">
        <f>IF(A19="","",COUNTIF(Données!G19:I19,1))</f>
        <v>0</v>
      </c>
      <c r="D19" s="139">
        <f>IF(A19="","",COUNTIF(Données!J19:O19,1))</f>
        <v>0</v>
      </c>
      <c r="E19" s="140">
        <f>IF(A19="","",COUNTIF(Données!P19:S19,1))</f>
        <v>0</v>
      </c>
      <c r="F19" s="112">
        <f t="shared" si="0"/>
        <v>0</v>
      </c>
      <c r="G19" s="113">
        <f>IF(A19="","",100*F19/(18-COUNTIF(Données!B19:S19,"A")))</f>
        <v>0</v>
      </c>
      <c r="H19" s="111">
        <f>IF(A19="","",COUNTIF(Données!T19:W19,1))</f>
        <v>0</v>
      </c>
      <c r="I19" s="111">
        <f>IF(A19="","",COUNTIF(Données!X19:Z19,1))</f>
        <v>0</v>
      </c>
      <c r="J19" s="111">
        <f>IF(A19="","",COUNTIF(Données!AA19:AF19,1))</f>
        <v>0</v>
      </c>
      <c r="K19" s="114">
        <f t="shared" si="1"/>
        <v>0</v>
      </c>
      <c r="L19" s="115">
        <f>IF(A19="","",100*K19/(13-COUNTIF(Données!T19:AF19,"A")))</f>
        <v>0</v>
      </c>
      <c r="M19" s="116">
        <f>IF(A19="","",COUNTIF(Données!AG19:AK19,1))</f>
        <v>0</v>
      </c>
      <c r="N19" s="117">
        <f t="shared" si="2"/>
        <v>0</v>
      </c>
      <c r="O19" s="118">
        <f>IF(A19="","",100*N19/(5-COUNTIF(Données!AG19:AK19,"A")))</f>
        <v>0</v>
      </c>
      <c r="P19" s="119">
        <f>IF(A19="","",COUNTIF(Données!AL19:AO19,1))</f>
        <v>0</v>
      </c>
      <c r="Q19" s="119">
        <f>IF(A19="","",COUNTIF(Données!AP19:AR19,1))</f>
        <v>0</v>
      </c>
      <c r="R19" s="119">
        <f>IF(A19="","",COUNTIF(Données!AS19:AX19,1))</f>
        <v>0</v>
      </c>
      <c r="S19" s="119">
        <f>IF(A19="","",COUNTIF(Données!AY19:BC19,1))</f>
        <v>0</v>
      </c>
      <c r="T19" s="120">
        <f t="shared" si="3"/>
        <v>0</v>
      </c>
      <c r="U19" s="121">
        <f>IF(A19="","",100*T19/(18-COUNTIF(Données!AL19:BC19,"A")))</f>
        <v>0</v>
      </c>
      <c r="V19" s="117">
        <f>IF(A19="","",COUNTIF(Données!B19:BC19,1))</f>
        <v>0</v>
      </c>
      <c r="W19" s="122">
        <f t="shared" si="4"/>
        <v>0</v>
      </c>
    </row>
    <row r="20" spans="1:23" ht="15.75">
      <c r="A20" s="123">
        <f>IF(Données!A20="","",Données!A20)</f>
        <v>0</v>
      </c>
      <c r="B20" s="136">
        <f>IF(A20="","",COUNTIF(Données!B20:F20,1))</f>
        <v>0</v>
      </c>
      <c r="C20" s="136">
        <f>IF(A20="","",COUNTIF(Données!G20:I20,1))</f>
        <v>0</v>
      </c>
      <c r="D20" s="136">
        <f>IF(A20="","",COUNTIF(Données!J20:O20,1))</f>
        <v>0</v>
      </c>
      <c r="E20" s="137">
        <f>IF(A20="","",COUNTIF(Données!P20:S20,1))</f>
        <v>0</v>
      </c>
      <c r="F20" s="138">
        <f t="shared" si="0"/>
        <v>0</v>
      </c>
      <c r="G20" s="126">
        <f>IF(A20="","",100*F20/(18-COUNTIF(Données!B20:S20,"A")))</f>
        <v>0</v>
      </c>
      <c r="H20" s="124">
        <f>IF(A20="","",COUNTIF(Données!T20:W20,1))</f>
        <v>0</v>
      </c>
      <c r="I20" s="124">
        <f>IF(A20="","",COUNTIF(Données!X20:Z20,1))</f>
        <v>0</v>
      </c>
      <c r="J20" s="124">
        <f>IF(A20="","",COUNTIF(Données!AA20:AF20,1))</f>
        <v>0</v>
      </c>
      <c r="K20" s="127">
        <f t="shared" si="1"/>
        <v>0</v>
      </c>
      <c r="L20" s="128">
        <f>IF(A20="","",100*K20/(13-COUNTIF(Données!T20:AF20,"A")))</f>
        <v>0</v>
      </c>
      <c r="M20" s="129">
        <f>IF(A20="","",COUNTIF(Données!AG20:AK20,1))</f>
        <v>0</v>
      </c>
      <c r="N20" s="130">
        <f t="shared" si="2"/>
        <v>0</v>
      </c>
      <c r="O20" s="132">
        <f>IF(A20="","",100*N20/(5-COUNTIF(Données!AG20:AK20,"A")))</f>
        <v>0</v>
      </c>
      <c r="P20" s="131">
        <f>IF(A19="","",COUNTIF(Données!AL20:AO20,1))</f>
        <v>0</v>
      </c>
      <c r="Q20" s="131">
        <f>IF(A20="","",COUNTIF(Données!AP20:AR20,1))</f>
        <v>0</v>
      </c>
      <c r="R20" s="131">
        <f>IF(A20="","",COUNTIF(Données!AS20:AX20,1))</f>
        <v>0</v>
      </c>
      <c r="S20" s="132">
        <f>IF(A20="","",COUNTIF(Données!AY20:BC20,1))</f>
        <v>0</v>
      </c>
      <c r="T20" s="131">
        <f t="shared" si="3"/>
        <v>0</v>
      </c>
      <c r="U20" s="132">
        <f>IF(A20="","",100*T20/(18-COUNTIF(Données!AL20:BC20,"A")))</f>
        <v>0</v>
      </c>
      <c r="V20" s="133">
        <f>IF(A20="","",COUNTIF(Données!B20:BC20,1))</f>
        <v>0</v>
      </c>
      <c r="W20" s="134">
        <f t="shared" si="4"/>
        <v>0</v>
      </c>
    </row>
    <row r="21" spans="1:23" ht="15.75">
      <c r="A21" s="110">
        <f>IF(Données!A21="","",Données!A21)</f>
        <v>0</v>
      </c>
      <c r="B21" s="139">
        <f>IF(A21="","",COUNTIF(Données!B21:F21,1))</f>
        <v>0</v>
      </c>
      <c r="C21" s="139">
        <f>IF(A21="","",COUNTIF(Données!G21:I21,1))</f>
        <v>0</v>
      </c>
      <c r="D21" s="139">
        <f>IF(A21="","",COUNTIF(Données!J21:O21,1))</f>
        <v>0</v>
      </c>
      <c r="E21" s="140">
        <f>IF(A21="","",COUNTIF(Données!P21:S21,1))</f>
        <v>0</v>
      </c>
      <c r="F21" s="112">
        <f t="shared" si="0"/>
        <v>0</v>
      </c>
      <c r="G21" s="113">
        <f>IF(A21="","",100*F21/(18-COUNTIF(Données!B21:S21,"A")))</f>
        <v>0</v>
      </c>
      <c r="H21" s="111">
        <f>IF(A21="","",COUNTIF(Données!T21:W21,1))</f>
        <v>0</v>
      </c>
      <c r="I21" s="111">
        <f>IF(A21="","",COUNTIF(Données!X21:Z21,1))</f>
        <v>0</v>
      </c>
      <c r="J21" s="111">
        <f>IF(A21="","",COUNTIF(Données!AA21:AF21,1))</f>
        <v>0</v>
      </c>
      <c r="K21" s="114">
        <f t="shared" si="1"/>
        <v>0</v>
      </c>
      <c r="L21" s="115">
        <f>IF(A21="","",100*K21/(13-COUNTIF(Données!T21:AF21,"A")))</f>
        <v>0</v>
      </c>
      <c r="M21" s="116">
        <f>IF(A21="","",COUNTIF(Données!AG21:AK21,1))</f>
        <v>0</v>
      </c>
      <c r="N21" s="117">
        <f t="shared" si="2"/>
        <v>0</v>
      </c>
      <c r="O21" s="118">
        <f>IF(A21="","",100*N21/(5-COUNTIF(Données!AG21:AK21,"A")))</f>
        <v>0</v>
      </c>
      <c r="P21" s="119">
        <f>IF(A21="","",COUNTIF(Données!AL21:AO21,1))</f>
        <v>0</v>
      </c>
      <c r="Q21" s="119">
        <f>IF(A21="","",COUNTIF(Données!AP21:AR21,1))</f>
        <v>0</v>
      </c>
      <c r="R21" s="119">
        <f>IF(A21="","",COUNTIF(Données!AS21:AX21,1))</f>
        <v>0</v>
      </c>
      <c r="S21" s="119">
        <f>IF(A21="","",COUNTIF(Données!AY21:BC21,1))</f>
        <v>0</v>
      </c>
      <c r="T21" s="120">
        <f t="shared" si="3"/>
        <v>0</v>
      </c>
      <c r="U21" s="121">
        <f>IF(A21="","",100*T21/(18-COUNTIF(Données!AL21:BC21,"A")))</f>
        <v>0</v>
      </c>
      <c r="V21" s="117">
        <f>IF(A21="","",COUNTIF(Données!B21:BC21,1))</f>
        <v>0</v>
      </c>
      <c r="W21" s="122">
        <f t="shared" si="4"/>
        <v>0</v>
      </c>
    </row>
    <row r="22" spans="1:23" ht="15.75">
      <c r="A22" s="123">
        <f>IF(Données!A22="","",Données!A22)</f>
        <v>0</v>
      </c>
      <c r="B22" s="136">
        <f>IF(A22="","",COUNTIF(Données!B22:F22,1))</f>
        <v>0</v>
      </c>
      <c r="C22" s="136">
        <f>IF(A22="","",COUNTIF(Données!G22:I22,1))</f>
        <v>0</v>
      </c>
      <c r="D22" s="136">
        <f>IF(A22="","",COUNTIF(Données!J22:O22,1))</f>
        <v>0</v>
      </c>
      <c r="E22" s="137">
        <f>IF(A22="","",COUNTIF(Données!P22:S22,1))</f>
        <v>0</v>
      </c>
      <c r="F22" s="138">
        <f t="shared" si="0"/>
        <v>0</v>
      </c>
      <c r="G22" s="126">
        <f>IF(A22="","",100*F22/(18-COUNTIF(Données!B22:S22,"A")))</f>
        <v>0</v>
      </c>
      <c r="H22" s="124">
        <f>IF(A22="","",COUNTIF(Données!T22:W22,1))</f>
        <v>0</v>
      </c>
      <c r="I22" s="124">
        <f>IF(A22="","",COUNTIF(Données!X22:Z22,1))</f>
        <v>0</v>
      </c>
      <c r="J22" s="124">
        <f>IF(A22="","",COUNTIF(Données!AA22:AF22,1))</f>
        <v>0</v>
      </c>
      <c r="K22" s="127">
        <f t="shared" si="1"/>
        <v>0</v>
      </c>
      <c r="L22" s="128">
        <f>IF(A22="","",100*K22/(13-COUNTIF(Données!T22:AF22,"A")))</f>
        <v>0</v>
      </c>
      <c r="M22" s="129">
        <f>IF(A22="","",COUNTIF(Données!AG22:AK22,1))</f>
        <v>0</v>
      </c>
      <c r="N22" s="130">
        <f t="shared" si="2"/>
        <v>0</v>
      </c>
      <c r="O22" s="132">
        <f>IF(A22="","",100*N22/(5-COUNTIF(Données!AG22:AK22,"A")))</f>
        <v>0</v>
      </c>
      <c r="P22" s="131">
        <f>IF(A21="","",COUNTIF(Données!AL22:AO22,1))</f>
        <v>0</v>
      </c>
      <c r="Q22" s="131">
        <f>IF(A22="","",COUNTIF(Données!AP22:AR22,1))</f>
        <v>0</v>
      </c>
      <c r="R22" s="131">
        <f>IF(A22="","",COUNTIF(Données!AS22:AX22,1))</f>
        <v>0</v>
      </c>
      <c r="S22" s="132">
        <f>IF(A22="","",COUNTIF(Données!AY22:BC22,1))</f>
        <v>0</v>
      </c>
      <c r="T22" s="131">
        <f t="shared" si="3"/>
        <v>0</v>
      </c>
      <c r="U22" s="132">
        <f>IF(A22="","",100*T22/(18-COUNTIF(Données!AL22:BC22,"A")))</f>
        <v>0</v>
      </c>
      <c r="V22" s="133">
        <f>IF(A22="","",COUNTIF(Données!B22:BC22,1))</f>
        <v>0</v>
      </c>
      <c r="W22" s="134">
        <f t="shared" si="4"/>
        <v>0</v>
      </c>
    </row>
    <row r="23" spans="1:23" ht="15.75">
      <c r="A23" s="110">
        <f>IF(Données!A23="","",Données!A23)</f>
        <v>0</v>
      </c>
      <c r="B23" s="139">
        <f>IF(A23="","",COUNTIF(Données!B23:F23,1))</f>
        <v>0</v>
      </c>
      <c r="C23" s="139">
        <f>IF(A23="","",COUNTIF(Données!G23:I23,1))</f>
        <v>0</v>
      </c>
      <c r="D23" s="139">
        <f>IF(A23="","",COUNTIF(Données!J23:O23,1))</f>
        <v>0</v>
      </c>
      <c r="E23" s="140">
        <f>IF(A23="","",COUNTIF(Données!P23:S23,1))</f>
        <v>0</v>
      </c>
      <c r="F23" s="112">
        <f t="shared" si="0"/>
        <v>0</v>
      </c>
      <c r="G23" s="113">
        <f>IF(A23="","",100*F23/(18-COUNTIF(Données!B23:S23,"A")))</f>
        <v>0</v>
      </c>
      <c r="H23" s="111">
        <f>IF(A23="","",COUNTIF(Données!T23:W23,1))</f>
        <v>0</v>
      </c>
      <c r="I23" s="111">
        <f>IF(A23="","",COUNTIF(Données!X23:Z23,1))</f>
        <v>0</v>
      </c>
      <c r="J23" s="111">
        <f>IF(A23="","",COUNTIF(Données!AA23:AF23,1))</f>
        <v>0</v>
      </c>
      <c r="K23" s="114">
        <f t="shared" si="1"/>
        <v>0</v>
      </c>
      <c r="L23" s="115">
        <f>IF(A23="","",100*K23/(13-COUNTIF(Données!T23:AF23,"A")))</f>
        <v>0</v>
      </c>
      <c r="M23" s="116">
        <f>IF(A23="","",COUNTIF(Données!AG23:AK23,1))</f>
        <v>0</v>
      </c>
      <c r="N23" s="117">
        <f t="shared" si="2"/>
        <v>0</v>
      </c>
      <c r="O23" s="118">
        <f>IF(A23="","",100*N23/(5-COUNTIF(Données!AG23:AK23,"A")))</f>
        <v>0</v>
      </c>
      <c r="P23" s="119">
        <f>IF(A23="","",COUNTIF(Données!AL23:AO23,1))</f>
        <v>0</v>
      </c>
      <c r="Q23" s="119">
        <f>IF(A23="","",COUNTIF(Données!AP23:AR23,1))</f>
        <v>0</v>
      </c>
      <c r="R23" s="119">
        <f>IF(A23="","",COUNTIF(Données!AS23:AX23,1))</f>
        <v>0</v>
      </c>
      <c r="S23" s="119">
        <f>IF(A23="","",COUNTIF(Données!AY23:BC23,1))</f>
        <v>0</v>
      </c>
      <c r="T23" s="120">
        <f t="shared" si="3"/>
        <v>0</v>
      </c>
      <c r="U23" s="121">
        <f>IF(A23="","",100*T23/(18-COUNTIF(Données!AL23:BC23,"A")))</f>
        <v>0</v>
      </c>
      <c r="V23" s="117">
        <f>IF(A23="","",COUNTIF(Données!B23:BC23,1))</f>
        <v>0</v>
      </c>
      <c r="W23" s="122">
        <f t="shared" si="4"/>
        <v>0</v>
      </c>
    </row>
    <row r="24" spans="1:23" ht="15.75">
      <c r="A24" s="123">
        <f>IF(Données!A24="","",Données!A24)</f>
        <v>0</v>
      </c>
      <c r="B24" s="136">
        <f>IF(A24="","",COUNTIF(Données!B24:F24,1))</f>
        <v>0</v>
      </c>
      <c r="C24" s="136">
        <f>IF(A24="","",COUNTIF(Données!G24:I24,1))</f>
        <v>0</v>
      </c>
      <c r="D24" s="136">
        <f>IF(A24="","",COUNTIF(Données!J24:O24,1))</f>
        <v>0</v>
      </c>
      <c r="E24" s="137">
        <f>IF(A24="","",COUNTIF(Données!P24:S24,1))</f>
        <v>0</v>
      </c>
      <c r="F24" s="138">
        <f t="shared" si="0"/>
        <v>0</v>
      </c>
      <c r="G24" s="126">
        <f>IF(A24="","",100*F24/(18-COUNTIF(Données!B24:S24,"A")))</f>
        <v>0</v>
      </c>
      <c r="H24" s="124">
        <f>IF(A24="","",COUNTIF(Données!T24:W24,1))</f>
        <v>0</v>
      </c>
      <c r="I24" s="124">
        <f>IF(A24="","",COUNTIF(Données!X24:Z24,1))</f>
        <v>0</v>
      </c>
      <c r="J24" s="124">
        <f>IF(A24="","",COUNTIF(Données!AA24:AF24,1))</f>
        <v>0</v>
      </c>
      <c r="K24" s="127">
        <f t="shared" si="1"/>
        <v>0</v>
      </c>
      <c r="L24" s="128">
        <f>IF(A24="","",100*K24/(13-COUNTIF(Données!T24:AF24,"A")))</f>
        <v>0</v>
      </c>
      <c r="M24" s="129">
        <f>IF(A24="","",COUNTIF(Données!AG24:AK24,1))</f>
        <v>0</v>
      </c>
      <c r="N24" s="130">
        <f t="shared" si="2"/>
        <v>0</v>
      </c>
      <c r="O24" s="132">
        <f>IF(A24="","",100*N24/(5-COUNTIF(Données!AG24:AK24,"A")))</f>
        <v>0</v>
      </c>
      <c r="P24" s="131">
        <f>IF(A23="","",COUNTIF(Données!AL24:AO24,1))</f>
        <v>0</v>
      </c>
      <c r="Q24" s="131">
        <f>IF(A24="","",COUNTIF(Données!AP24:AR24,1))</f>
        <v>0</v>
      </c>
      <c r="R24" s="131">
        <f>IF(A24="","",COUNTIF(Données!AS24:AX24,1))</f>
        <v>0</v>
      </c>
      <c r="S24" s="132">
        <f>IF(A24="","",COUNTIF(Données!AY24:BC24,1))</f>
        <v>0</v>
      </c>
      <c r="T24" s="131">
        <f t="shared" si="3"/>
        <v>0</v>
      </c>
      <c r="U24" s="132">
        <f>IF(A24="","",100*T24/(18-COUNTIF(Données!AL24:BC24,"A")))</f>
        <v>0</v>
      </c>
      <c r="V24" s="133">
        <f>IF(A24="","",COUNTIF(Données!B24:BC24,1))</f>
        <v>0</v>
      </c>
      <c r="W24" s="134">
        <f t="shared" si="4"/>
        <v>0</v>
      </c>
    </row>
    <row r="25" spans="1:23" ht="15.75">
      <c r="A25" s="110">
        <f>IF(Données!A25="","",Données!A25)</f>
        <v>0</v>
      </c>
      <c r="B25" s="139">
        <f>IF(A25="","",COUNTIF(Données!B25:F25,1))</f>
        <v>0</v>
      </c>
      <c r="C25" s="139">
        <f>IF(A25="","",COUNTIF(Données!G25:I25,1))</f>
        <v>0</v>
      </c>
      <c r="D25" s="139">
        <f>IF(A25="","",COUNTIF(Données!J25:O25,1))</f>
        <v>0</v>
      </c>
      <c r="E25" s="140">
        <f>IF(A25="","",COUNTIF(Données!P25:S25,1))</f>
        <v>0</v>
      </c>
      <c r="F25" s="112">
        <f t="shared" si="0"/>
        <v>0</v>
      </c>
      <c r="G25" s="113">
        <f>IF(A25="","",100*F25/(18-COUNTIF(Données!B25:S25,"A")))</f>
        <v>0</v>
      </c>
      <c r="H25" s="111">
        <f>IF(A25="","",COUNTIF(Données!T25:W25,1))</f>
        <v>0</v>
      </c>
      <c r="I25" s="111">
        <f>IF(A25="","",COUNTIF(Données!X25:Z25,1))</f>
        <v>0</v>
      </c>
      <c r="J25" s="111">
        <f>IF(A25="","",COUNTIF(Données!AA25:AF25,1))</f>
        <v>0</v>
      </c>
      <c r="K25" s="114">
        <f t="shared" si="1"/>
        <v>0</v>
      </c>
      <c r="L25" s="115">
        <f>IF(A25="","",100*K25/(13-COUNTIF(Données!T25:AF25,"A")))</f>
        <v>0</v>
      </c>
      <c r="M25" s="116">
        <f>IF(A25="","",COUNTIF(Données!AG25:AK25,1))</f>
        <v>0</v>
      </c>
      <c r="N25" s="117">
        <f t="shared" si="2"/>
        <v>0</v>
      </c>
      <c r="O25" s="118">
        <f>IF(A25="","",100*N25/(5-COUNTIF(Données!AG25:AK25,"A")))</f>
        <v>0</v>
      </c>
      <c r="P25" s="119">
        <f>IF(A25="","",COUNTIF(Données!AL25:AO25,1))</f>
        <v>0</v>
      </c>
      <c r="Q25" s="119">
        <f>IF(A25="","",COUNTIF(Données!AP25:AR25,1))</f>
        <v>0</v>
      </c>
      <c r="R25" s="119">
        <f>IF(A25="","",COUNTIF(Données!AS25:AX25,1))</f>
        <v>0</v>
      </c>
      <c r="S25" s="119">
        <f>IF(A25="","",COUNTIF(Données!AY25:BC25,1))</f>
        <v>0</v>
      </c>
      <c r="T25" s="120">
        <f t="shared" si="3"/>
        <v>0</v>
      </c>
      <c r="U25" s="121">
        <f>IF(A25="","",100*T25/(18-COUNTIF(Données!AL25:BC25,"A")))</f>
        <v>0</v>
      </c>
      <c r="V25" s="117">
        <f>IF(A25="","",COUNTIF(Données!B25:BC25,1))</f>
        <v>0</v>
      </c>
      <c r="W25" s="122">
        <f t="shared" si="4"/>
        <v>0</v>
      </c>
    </row>
    <row r="26" spans="1:23" ht="15.75">
      <c r="A26" s="123">
        <f>IF(Données!A26="","",Données!A26)</f>
        <v>0</v>
      </c>
      <c r="B26" s="136">
        <f>IF(A26="","",COUNTIF(Données!B26:F26,1))</f>
        <v>0</v>
      </c>
      <c r="C26" s="136">
        <f>IF(A26="","",COUNTIF(Données!G26:I26,1))</f>
        <v>0</v>
      </c>
      <c r="D26" s="136">
        <f>IF(A26="","",COUNTIF(Données!J26:O26,1))</f>
        <v>0</v>
      </c>
      <c r="E26" s="137">
        <f>IF(A26="","",COUNTIF(Données!P26:S26,1))</f>
        <v>0</v>
      </c>
      <c r="F26" s="138">
        <f t="shared" si="0"/>
        <v>0</v>
      </c>
      <c r="G26" s="126">
        <f>IF(A26="","",100*F26/(18-COUNTIF(Données!B26:S26,"A")))</f>
        <v>0</v>
      </c>
      <c r="H26" s="124">
        <f>IF(A26="","",COUNTIF(Données!T26:W26,1))</f>
        <v>0</v>
      </c>
      <c r="I26" s="124">
        <f>IF(A26="","",COUNTIF(Données!X26:Z26,1))</f>
        <v>0</v>
      </c>
      <c r="J26" s="124">
        <f>IF(A26="","",COUNTIF(Données!AA26:AF26,1))</f>
        <v>0</v>
      </c>
      <c r="K26" s="127">
        <f t="shared" si="1"/>
        <v>0</v>
      </c>
      <c r="L26" s="128">
        <f>IF(A26="","",100*K26/(13-COUNTIF(Données!T26:AF26,"A")))</f>
        <v>0</v>
      </c>
      <c r="M26" s="129">
        <f>IF(A26="","",COUNTIF(Données!AG26:AK26,1))</f>
        <v>0</v>
      </c>
      <c r="N26" s="130">
        <f t="shared" si="2"/>
        <v>0</v>
      </c>
      <c r="O26" s="132">
        <f>IF(A26="","",100*N26/(5-COUNTIF(Données!AG26:AK26,"A")))</f>
        <v>0</v>
      </c>
      <c r="P26" s="131">
        <f>IF(A25="","",COUNTIF(Données!AL26:AO26,1))</f>
        <v>0</v>
      </c>
      <c r="Q26" s="131">
        <f>IF(A26="","",COUNTIF(Données!AP26:AR26,1))</f>
        <v>0</v>
      </c>
      <c r="R26" s="131">
        <f>IF(A26="","",COUNTIF(Données!AS26:AX26,1))</f>
        <v>0</v>
      </c>
      <c r="S26" s="132">
        <f>IF(A26="","",COUNTIF(Données!AY26:BC26,1))</f>
        <v>0</v>
      </c>
      <c r="T26" s="131">
        <f t="shared" si="3"/>
        <v>0</v>
      </c>
      <c r="U26" s="132">
        <f>IF(A26="","",100*T26/(18-COUNTIF(Données!AL26:BC26,"A")))</f>
        <v>0</v>
      </c>
      <c r="V26" s="133">
        <f>IF(A26="","",COUNTIF(Données!B26:BC26,1))</f>
        <v>0</v>
      </c>
      <c r="W26" s="134">
        <f t="shared" si="4"/>
        <v>0</v>
      </c>
    </row>
    <row r="27" spans="1:23" ht="15.75">
      <c r="A27" s="110">
        <f>IF(Données!A27="","",Données!A27)</f>
        <v>0</v>
      </c>
      <c r="B27" s="139">
        <f>IF(A27="","",COUNTIF(Données!B27:F27,1))</f>
        <v>0</v>
      </c>
      <c r="C27" s="139">
        <f>IF(A27="","",COUNTIF(Données!G27:I27,1))</f>
        <v>0</v>
      </c>
      <c r="D27" s="139">
        <f>IF(A27="","",COUNTIF(Données!J27:O27,1))</f>
        <v>0</v>
      </c>
      <c r="E27" s="140">
        <f>IF(A27="","",COUNTIF(Données!P27:S27,1))</f>
        <v>0</v>
      </c>
      <c r="F27" s="112">
        <f t="shared" si="0"/>
        <v>0</v>
      </c>
      <c r="G27" s="113">
        <f>IF(A27="","",100*F27/(18-COUNTIF(Données!B27:S27,"A")))</f>
        <v>0</v>
      </c>
      <c r="H27" s="111">
        <f>IF(A27="","",COUNTIF(Données!T27:W27,1))</f>
        <v>0</v>
      </c>
      <c r="I27" s="111">
        <f>IF(A27="","",COUNTIF(Données!X27:Z27,1))</f>
        <v>0</v>
      </c>
      <c r="J27" s="111">
        <f>IF(A27="","",COUNTIF(Données!AA27:AF27,1))</f>
        <v>0</v>
      </c>
      <c r="K27" s="114">
        <f t="shared" si="1"/>
        <v>0</v>
      </c>
      <c r="L27" s="115">
        <f>IF(A27="","",100*K27/(13-COUNTIF(Données!T27:AF27,"A")))</f>
        <v>0</v>
      </c>
      <c r="M27" s="116">
        <f>IF(A27="","",COUNTIF(Données!AG27:AK27,1))</f>
        <v>0</v>
      </c>
      <c r="N27" s="117">
        <f t="shared" si="2"/>
        <v>0</v>
      </c>
      <c r="O27" s="118">
        <f>IF(A27="","",100*N27/(5-COUNTIF(Données!AG27:AK27,"A")))</f>
        <v>0</v>
      </c>
      <c r="P27" s="119">
        <f>IF(A27="","",COUNTIF(Données!AL27:AO27,1))</f>
        <v>0</v>
      </c>
      <c r="Q27" s="119">
        <f>IF(A27="","",COUNTIF(Données!AP27:AR27,1))</f>
        <v>0</v>
      </c>
      <c r="R27" s="119">
        <f>IF(A27="","",COUNTIF(Données!AS27:AX27,1))</f>
        <v>0</v>
      </c>
      <c r="S27" s="119">
        <f>IF(A27="","",COUNTIF(Données!AY27:BC27,1))</f>
        <v>0</v>
      </c>
      <c r="T27" s="120">
        <f t="shared" si="3"/>
        <v>0</v>
      </c>
      <c r="U27" s="121">
        <f>IF(A27="","",100*T27/(18-COUNTIF(Données!AL27:BC27,"A")))</f>
        <v>0</v>
      </c>
      <c r="V27" s="117">
        <f>IF(A27="","",COUNTIF(Données!B27:BC27,1))</f>
        <v>0</v>
      </c>
      <c r="W27" s="122">
        <f t="shared" si="4"/>
        <v>0</v>
      </c>
    </row>
    <row r="28" spans="1:23" ht="15.75">
      <c r="A28" s="123">
        <f>IF(Données!A28="","",Données!A28)</f>
        <v>0</v>
      </c>
      <c r="B28" s="136">
        <f>IF(A28="","",COUNTIF(Données!B28:F28,1))</f>
        <v>0</v>
      </c>
      <c r="C28" s="136">
        <f>IF(A28="","",COUNTIF(Données!G28:I28,1))</f>
        <v>0</v>
      </c>
      <c r="D28" s="136">
        <f>IF(A28="","",COUNTIF(Données!J28:O28,1))</f>
        <v>0</v>
      </c>
      <c r="E28" s="137">
        <f>IF(A28="","",COUNTIF(Données!P28:S28,1))</f>
        <v>0</v>
      </c>
      <c r="F28" s="138">
        <f t="shared" si="0"/>
        <v>0</v>
      </c>
      <c r="G28" s="126">
        <f>IF(A28="","",100*F28/(18-COUNTIF(Données!B28:S28,"A")))</f>
        <v>0</v>
      </c>
      <c r="H28" s="124">
        <f>IF(A28="","",COUNTIF(Données!T28:W28,1))</f>
        <v>0</v>
      </c>
      <c r="I28" s="124">
        <f>IF(A28="","",COUNTIF(Données!X28:Z28,1))</f>
        <v>0</v>
      </c>
      <c r="J28" s="124">
        <f>IF(A28="","",COUNTIF(Données!AA28:AF28,1))</f>
        <v>0</v>
      </c>
      <c r="K28" s="127">
        <f t="shared" si="1"/>
        <v>0</v>
      </c>
      <c r="L28" s="128">
        <f>IF(A28="","",100*K28/(13-COUNTIF(Données!T28:AF28,"A")))</f>
        <v>0</v>
      </c>
      <c r="M28" s="129">
        <f>IF(A28="","",COUNTIF(Données!AG28:AK28,1))</f>
        <v>0</v>
      </c>
      <c r="N28" s="130">
        <f t="shared" si="2"/>
        <v>0</v>
      </c>
      <c r="O28" s="132">
        <f>IF(A28="","",100*N28/(5-COUNTIF(Données!AG28:AK28,"A")))</f>
        <v>0</v>
      </c>
      <c r="P28" s="131">
        <f>IF(A27="","",COUNTIF(Données!AL28:AO28,1))</f>
        <v>0</v>
      </c>
      <c r="Q28" s="131">
        <f>IF(A28="","",COUNTIF(Données!AP28:AR28,1))</f>
        <v>0</v>
      </c>
      <c r="R28" s="131">
        <f>IF(A28="","",COUNTIF(Données!AS28:AX28,1))</f>
        <v>0</v>
      </c>
      <c r="S28" s="132">
        <f>IF(A28="","",COUNTIF(Données!AY28:BC28,1))</f>
        <v>0</v>
      </c>
      <c r="T28" s="131">
        <f t="shared" si="3"/>
        <v>0</v>
      </c>
      <c r="U28" s="132">
        <f>IF(A28="","",100*T28/(18-COUNTIF(Données!AL28:BC28,"A")))</f>
        <v>0</v>
      </c>
      <c r="V28" s="133">
        <f>IF(A28="","",COUNTIF(Données!B28:BC28,1))</f>
        <v>0</v>
      </c>
      <c r="W28" s="134">
        <f t="shared" si="4"/>
        <v>0</v>
      </c>
    </row>
    <row r="29" spans="1:23" ht="15.75">
      <c r="A29" s="110">
        <f>IF(Données!A29="","",Données!A29)</f>
        <v>0</v>
      </c>
      <c r="B29" s="139">
        <f>IF(A29="","",COUNTIF(Données!B29:F29,1))</f>
        <v>0</v>
      </c>
      <c r="C29" s="139">
        <f>IF(A29="","",COUNTIF(Données!G29:I29,1))</f>
        <v>0</v>
      </c>
      <c r="D29" s="139">
        <f>IF(A29="","",COUNTIF(Données!J29:O29,1))</f>
        <v>0</v>
      </c>
      <c r="E29" s="140">
        <f>IF(A29="","",COUNTIF(Données!P29:S29,1))</f>
        <v>0</v>
      </c>
      <c r="F29" s="112">
        <f t="shared" si="0"/>
        <v>0</v>
      </c>
      <c r="G29" s="113">
        <f>IF(A29="","",100*F29/(18-COUNTIF(Données!B29:S29,"A")))</f>
        <v>0</v>
      </c>
      <c r="H29" s="111">
        <f>IF(A29="","",COUNTIF(Données!T29:W29,1))</f>
        <v>0</v>
      </c>
      <c r="I29" s="111">
        <f>IF(A29="","",COUNTIF(Données!X29:Z29,1))</f>
        <v>0</v>
      </c>
      <c r="J29" s="111">
        <f>IF(A29="","",COUNTIF(Données!AA29:AF29,1))</f>
        <v>0</v>
      </c>
      <c r="K29" s="114">
        <f t="shared" si="1"/>
        <v>0</v>
      </c>
      <c r="L29" s="115">
        <f>IF(A29="","",100*K29/(13-COUNTIF(Données!T29:AF29,"A")))</f>
        <v>0</v>
      </c>
      <c r="M29" s="116">
        <f>IF(A29="","",COUNTIF(Données!AG29:AK29,1))</f>
        <v>0</v>
      </c>
      <c r="N29" s="117">
        <f t="shared" si="2"/>
        <v>0</v>
      </c>
      <c r="O29" s="118">
        <f>IF(A29="","",100*N29/(5-COUNTIF(Données!AG29:AK29,"A")))</f>
        <v>0</v>
      </c>
      <c r="P29" s="119">
        <f>IF(A29="","",COUNTIF(Données!AL29:AO29,1))</f>
        <v>0</v>
      </c>
      <c r="Q29" s="119">
        <f>IF(A29="","",COUNTIF(Données!AP29:AR29,1))</f>
        <v>0</v>
      </c>
      <c r="R29" s="119">
        <f>IF(A29="","",COUNTIF(Données!AS29:AX29,1))</f>
        <v>0</v>
      </c>
      <c r="S29" s="119">
        <f>IF(A29="","",COUNTIF(Données!AY29:BC29,1))</f>
        <v>0</v>
      </c>
      <c r="T29" s="120">
        <f t="shared" si="3"/>
        <v>0</v>
      </c>
      <c r="U29" s="121">
        <f>IF(A29="","",100*T29/(18-COUNTIF(Données!AL29:BC29,"A")))</f>
        <v>0</v>
      </c>
      <c r="V29" s="117">
        <f>IF(A29="","",COUNTIF(Données!B29:BC29,1))</f>
        <v>0</v>
      </c>
      <c r="W29" s="122">
        <f t="shared" si="4"/>
        <v>0</v>
      </c>
    </row>
    <row r="30" spans="1:23" ht="15.75">
      <c r="A30" s="123">
        <f>IF(Données!A30="","",Données!A30)</f>
        <v>0</v>
      </c>
      <c r="B30" s="136">
        <f>IF(A30="","",COUNTIF(Données!B30:F30,1))</f>
        <v>0</v>
      </c>
      <c r="C30" s="136">
        <f>IF(A30="","",COUNTIF(Données!G30:I30,1))</f>
        <v>0</v>
      </c>
      <c r="D30" s="136">
        <f>IF(A30="","",COUNTIF(Données!J30:O30,1))</f>
        <v>0</v>
      </c>
      <c r="E30" s="137">
        <f>IF(A30="","",COUNTIF(Données!P30:S30,1))</f>
        <v>0</v>
      </c>
      <c r="F30" s="138">
        <f t="shared" si="0"/>
        <v>0</v>
      </c>
      <c r="G30" s="126">
        <f>IF(A30="","",100*F30/(18-COUNTIF(Données!B30:S30,"A")))</f>
        <v>0</v>
      </c>
      <c r="H30" s="124">
        <f>IF(A30="","",COUNTIF(Données!T30:W30,1))</f>
        <v>0</v>
      </c>
      <c r="I30" s="124">
        <f>IF(A30="","",COUNTIF(Données!X30:Z30,1))</f>
        <v>0</v>
      </c>
      <c r="J30" s="124">
        <f>IF(A30="","",COUNTIF(Données!AA30:AF30,1))</f>
        <v>0</v>
      </c>
      <c r="K30" s="127">
        <f t="shared" si="1"/>
        <v>0</v>
      </c>
      <c r="L30" s="128">
        <f>IF(A30="","",100*K30/(13-COUNTIF(Données!T30:AF30,"A")))</f>
        <v>0</v>
      </c>
      <c r="M30" s="129">
        <f>IF(A30="","",COUNTIF(Données!AG30:AK30,1))</f>
        <v>0</v>
      </c>
      <c r="N30" s="130">
        <f t="shared" si="2"/>
        <v>0</v>
      </c>
      <c r="O30" s="132">
        <f>IF(A30="","",100*N30/(5-COUNTIF(Données!AG30:AK30,"A")))</f>
        <v>0</v>
      </c>
      <c r="P30" s="131">
        <f>IF(A29="","",COUNTIF(Données!AL30:AO30,1))</f>
        <v>0</v>
      </c>
      <c r="Q30" s="131">
        <f>IF(A30="","",COUNTIF(Données!AP30:AR30,1))</f>
        <v>0</v>
      </c>
      <c r="R30" s="131">
        <f>IF(A30="","",COUNTIF(Données!AS30:AX30,1))</f>
        <v>0</v>
      </c>
      <c r="S30" s="132">
        <f>IF(A30="","",COUNTIF(Données!AY30:BC30,1))</f>
        <v>0</v>
      </c>
      <c r="T30" s="131">
        <f t="shared" si="3"/>
        <v>0</v>
      </c>
      <c r="U30" s="132">
        <f>IF(A30="","",100*T30/(18-COUNTIF(Données!AL30:BC30,"A")))</f>
        <v>0</v>
      </c>
      <c r="V30" s="133">
        <f>IF(A30="","",COUNTIF(Données!B30:BC30,1))</f>
        <v>0</v>
      </c>
      <c r="W30" s="134">
        <f t="shared" si="4"/>
        <v>0</v>
      </c>
    </row>
    <row r="31" spans="1:23" ht="15.75">
      <c r="A31" s="110">
        <f>IF(Données!A31="","",Données!A31)</f>
        <v>0</v>
      </c>
      <c r="B31" s="139">
        <f>IF(A31="","",COUNTIF(Données!B31:F31,1))</f>
        <v>0</v>
      </c>
      <c r="C31" s="139">
        <f>IF(A31="","",COUNTIF(Données!G31:I31,1))</f>
        <v>0</v>
      </c>
      <c r="D31" s="139">
        <f>IF(A31="","",COUNTIF(Données!J31:O31,1))</f>
        <v>0</v>
      </c>
      <c r="E31" s="140">
        <f>IF(A31="","",COUNTIF(Données!P31:S31,1))</f>
        <v>0</v>
      </c>
      <c r="F31" s="112">
        <f t="shared" si="0"/>
        <v>0</v>
      </c>
      <c r="G31" s="113">
        <f>IF(A31="","",100*F31/(18-COUNTIF(Données!B31:S31,"A")))</f>
        <v>0</v>
      </c>
      <c r="H31" s="111">
        <f>IF(A31="","",COUNTIF(Données!T31:W31,1))</f>
        <v>0</v>
      </c>
      <c r="I31" s="111">
        <f>IF(A31="","",COUNTIF(Données!X31:Z31,1))</f>
        <v>0</v>
      </c>
      <c r="J31" s="111">
        <f>IF(A31="","",COUNTIF(Données!AA31:AF31,1))</f>
        <v>0</v>
      </c>
      <c r="K31" s="114">
        <f t="shared" si="1"/>
        <v>0</v>
      </c>
      <c r="L31" s="115">
        <f>IF(A31="","",100*K31/(13-COUNTIF(Données!T31:AF31,"A")))</f>
        <v>0</v>
      </c>
      <c r="M31" s="116">
        <f>IF(A31="","",COUNTIF(Données!AG31:AK31,1))</f>
        <v>0</v>
      </c>
      <c r="N31" s="117">
        <f t="shared" si="2"/>
        <v>0</v>
      </c>
      <c r="O31" s="118">
        <f>IF(A31="","",100*N31/(5-COUNTIF(Données!AG31:AK31,"A")))</f>
        <v>0</v>
      </c>
      <c r="P31" s="119">
        <f>IF(A31="","",COUNTIF(Données!AL31:AO31,1))</f>
        <v>0</v>
      </c>
      <c r="Q31" s="119">
        <f>IF(A31="","",COUNTIF(Données!AP31:AR31,1))</f>
        <v>0</v>
      </c>
      <c r="R31" s="119">
        <f>IF(A31="","",COUNTIF(Données!AS31:AX31,1))</f>
        <v>0</v>
      </c>
      <c r="S31" s="119">
        <f>IF(A31="","",COUNTIF(Données!AY31:BC31,1))</f>
        <v>0</v>
      </c>
      <c r="T31" s="120">
        <f t="shared" si="3"/>
        <v>0</v>
      </c>
      <c r="U31" s="121">
        <f>IF(A31="","",100*T31/(18-COUNTIF(Données!AL31:BC31,"A")))</f>
        <v>0</v>
      </c>
      <c r="V31" s="117">
        <f>IF(A31="","",COUNTIF(Données!B31:BC31,1))</f>
        <v>0</v>
      </c>
      <c r="W31" s="122">
        <f t="shared" si="4"/>
        <v>0</v>
      </c>
    </row>
    <row r="32" spans="1:23" ht="15.75">
      <c r="A32" s="123">
        <f>IF(Données!A32="","",Données!A32)</f>
        <v>0</v>
      </c>
      <c r="B32" s="136">
        <f>IF(A32="","",COUNTIF(Données!B32:F32,1))</f>
        <v>0</v>
      </c>
      <c r="C32" s="136">
        <f>IF(A32="","",COUNTIF(Données!G32:I32,1))</f>
        <v>0</v>
      </c>
      <c r="D32" s="136">
        <f>IF(A32="","",COUNTIF(Données!J32:O32,1))</f>
        <v>0</v>
      </c>
      <c r="E32" s="137">
        <f>IF(A32="","",COUNTIF(Données!P32:S32,1))</f>
        <v>0</v>
      </c>
      <c r="F32" s="138">
        <f t="shared" si="0"/>
        <v>0</v>
      </c>
      <c r="G32" s="126">
        <f>IF(A32="","",100*F32/(18-COUNTIF(Données!B32:S32,"A")))</f>
        <v>0</v>
      </c>
      <c r="H32" s="124">
        <f>IF(A32="","",COUNTIF(Données!T32:W32,1))</f>
        <v>0</v>
      </c>
      <c r="I32" s="124">
        <f>IF(A32="","",COUNTIF(Données!X32:Z32,1))</f>
        <v>0</v>
      </c>
      <c r="J32" s="124">
        <f>IF(A32="","",COUNTIF(Données!AA32:AF32,1))</f>
        <v>0</v>
      </c>
      <c r="K32" s="127">
        <f t="shared" si="1"/>
        <v>0</v>
      </c>
      <c r="L32" s="128">
        <f>IF(A32="","",100*K32/(13-COUNTIF(Données!T32:AF32,"A")))</f>
        <v>0</v>
      </c>
      <c r="M32" s="129">
        <f>IF(A32="","",COUNTIF(Données!AG32:AK32,1))</f>
        <v>0</v>
      </c>
      <c r="N32" s="130">
        <f t="shared" si="2"/>
        <v>0</v>
      </c>
      <c r="O32" s="132">
        <f>IF(A32="","",100*N32/(5-COUNTIF(Données!AG32:AK32,"A")))</f>
        <v>0</v>
      </c>
      <c r="P32" s="131">
        <f>IF(A31="","",COUNTIF(Données!AL32:AO32,1))</f>
        <v>0</v>
      </c>
      <c r="Q32" s="131">
        <f>IF(A32="","",COUNTIF(Données!AP32:AR32,1))</f>
        <v>0</v>
      </c>
      <c r="R32" s="131">
        <f>IF(A32="","",COUNTIF(Données!AS32:AX32,1))</f>
        <v>0</v>
      </c>
      <c r="S32" s="132">
        <f>IF(A32="","",COUNTIF(Données!AY32:BC32,1))</f>
        <v>0</v>
      </c>
      <c r="T32" s="131">
        <f t="shared" si="3"/>
        <v>0</v>
      </c>
      <c r="U32" s="132">
        <f>IF(A32="","",100*T32/(18-COUNTIF(Données!AL32:BC32,"A")))</f>
        <v>0</v>
      </c>
      <c r="V32" s="133">
        <f>IF(A32="","",COUNTIF(Données!B32:BC32,1))</f>
        <v>0</v>
      </c>
      <c r="W32" s="134">
        <f t="shared" si="4"/>
        <v>0</v>
      </c>
    </row>
    <row r="33" spans="1:23" ht="15.75">
      <c r="A33" s="110">
        <f>IF(Données!A33="","",Données!A33)</f>
        <v>0</v>
      </c>
      <c r="B33" s="139">
        <f>IF(A33="","",COUNTIF(Données!B33:F33,1))</f>
        <v>0</v>
      </c>
      <c r="C33" s="139">
        <f>IF(A33="","",COUNTIF(Données!G33:I33,1))</f>
        <v>0</v>
      </c>
      <c r="D33" s="139">
        <f>IF(A33="","",COUNTIF(Données!J33:O33,1))</f>
        <v>0</v>
      </c>
      <c r="E33" s="140">
        <f>IF(A33="","",COUNTIF(Données!P33:S33,1))</f>
        <v>0</v>
      </c>
      <c r="F33" s="112">
        <f t="shared" si="0"/>
        <v>0</v>
      </c>
      <c r="G33" s="113">
        <f>IF(A33="","",100*F33/(18-COUNTIF(Données!B33:S33,"A")))</f>
        <v>0</v>
      </c>
      <c r="H33" s="111">
        <f>IF(A33="","",COUNTIF(Données!T33:W33,1))</f>
        <v>0</v>
      </c>
      <c r="I33" s="111">
        <f>IF(A33="","",COUNTIF(Données!X33:Z33,1))</f>
        <v>0</v>
      </c>
      <c r="J33" s="111">
        <f>IF(A33="","",COUNTIF(Données!AA33:AF33,1))</f>
        <v>0</v>
      </c>
      <c r="K33" s="114">
        <f t="shared" si="1"/>
        <v>0</v>
      </c>
      <c r="L33" s="115">
        <f>IF(A33="","",100*K33/(13-COUNTIF(Données!T33:AF33,"A")))</f>
        <v>0</v>
      </c>
      <c r="M33" s="116">
        <f>IF(A33="","",COUNTIF(Données!AG33:AK33,1))</f>
        <v>0</v>
      </c>
      <c r="N33" s="117">
        <f t="shared" si="2"/>
        <v>0</v>
      </c>
      <c r="O33" s="118">
        <f>IF(A33="","",100*N33/(5-COUNTIF(Données!AG33:AK33,"A")))</f>
        <v>0</v>
      </c>
      <c r="P33" s="119">
        <f>IF(A33="","",COUNTIF(Données!AL33:AO33,1))</f>
        <v>0</v>
      </c>
      <c r="Q33" s="119">
        <f>IF(A33="","",COUNTIF(Données!AP33:AR33,1))</f>
        <v>0</v>
      </c>
      <c r="R33" s="119">
        <f>IF(A33="","",COUNTIF(Données!AS33:AX33,1))</f>
        <v>0</v>
      </c>
      <c r="S33" s="119">
        <f>IF(A33="","",COUNTIF(Données!AY33:BC33,1))</f>
        <v>0</v>
      </c>
      <c r="T33" s="120">
        <f t="shared" si="3"/>
        <v>0</v>
      </c>
      <c r="U33" s="121">
        <f>IF(A33="","",100*T33/(18-COUNTIF(Données!AL33:BC33,"A")))</f>
        <v>0</v>
      </c>
      <c r="V33" s="117">
        <f>IF(A33="","",COUNTIF(Données!B33:BC33,1))</f>
        <v>0</v>
      </c>
      <c r="W33" s="122">
        <f t="shared" si="4"/>
        <v>0</v>
      </c>
    </row>
    <row r="34" spans="1:23" ht="15.75">
      <c r="A34" s="123">
        <f>IF(Données!A34="","",Données!A34)</f>
        <v>0</v>
      </c>
      <c r="B34" s="136">
        <f>IF(A34="","",COUNTIF(Données!B34:F34,1))</f>
        <v>0</v>
      </c>
      <c r="C34" s="136">
        <f>IF(A34="","",COUNTIF(Données!G34:I34,1))</f>
        <v>0</v>
      </c>
      <c r="D34" s="136">
        <f>IF(A34="","",COUNTIF(Données!J34:O34,1))</f>
        <v>0</v>
      </c>
      <c r="E34" s="137">
        <f>IF(A34="","",COUNTIF(Données!P34:S34,1))</f>
        <v>0</v>
      </c>
      <c r="F34" s="138">
        <f t="shared" si="0"/>
        <v>0</v>
      </c>
      <c r="G34" s="126">
        <f>IF(A34="","",100*F34/(18-COUNTIF(Données!B34:S34,"A")))</f>
        <v>0</v>
      </c>
      <c r="H34" s="124">
        <f>IF(A34="","",COUNTIF(Données!T34:W34,1))</f>
        <v>0</v>
      </c>
      <c r="I34" s="124">
        <f>IF(A34="","",COUNTIF(Données!X34:Z34,1))</f>
        <v>0</v>
      </c>
      <c r="J34" s="124">
        <f>IF(A34="","",COUNTIF(Données!AA34:AF34,1))</f>
        <v>0</v>
      </c>
      <c r="K34" s="127">
        <f t="shared" si="1"/>
        <v>0</v>
      </c>
      <c r="L34" s="128">
        <f>IF(A34="","",100*K34/(13-COUNTIF(Données!T34:AF34,"A")))</f>
        <v>0</v>
      </c>
      <c r="M34" s="129">
        <f>IF(A34="","",COUNTIF(Données!AG34:AK34,1))</f>
        <v>0</v>
      </c>
      <c r="N34" s="130">
        <f t="shared" si="2"/>
        <v>0</v>
      </c>
      <c r="O34" s="132">
        <f>IF(A34="","",100*N34/(5-COUNTIF(Données!AG34:AK34,"A")))</f>
        <v>0</v>
      </c>
      <c r="P34" s="131">
        <f>IF(A33="","",COUNTIF(Données!AL34:AO34,1))</f>
        <v>0</v>
      </c>
      <c r="Q34" s="131">
        <f>IF(A34="","",COUNTIF(Données!AP34:AR34,1))</f>
        <v>0</v>
      </c>
      <c r="R34" s="131">
        <f>IF(A34="","",COUNTIF(Données!AS34:AX34,1))</f>
        <v>0</v>
      </c>
      <c r="S34" s="132">
        <f>IF(A34="","",COUNTIF(Données!AY34:BC34,1))</f>
        <v>0</v>
      </c>
      <c r="T34" s="131">
        <f t="shared" si="3"/>
        <v>0</v>
      </c>
      <c r="U34" s="132">
        <f>IF(A34="","",100*T34/(18-COUNTIF(Données!AL34:BC34,"A")))</f>
        <v>0</v>
      </c>
      <c r="V34" s="133">
        <f>IF(A34="","",COUNTIF(Données!B34:BC34,1))</f>
        <v>0</v>
      </c>
      <c r="W34" s="134">
        <f t="shared" si="4"/>
        <v>0</v>
      </c>
    </row>
    <row r="35" spans="1:23" ht="15.75">
      <c r="A35" s="110">
        <f>IF(Données!A35="","",Données!A35)</f>
        <v>0</v>
      </c>
      <c r="B35" s="139">
        <f>IF(A35="","",COUNTIF(Données!B35:F35,1))</f>
        <v>0</v>
      </c>
      <c r="C35" s="139">
        <f>IF(A35="","",COUNTIF(Données!G35:I35,1))</f>
        <v>0</v>
      </c>
      <c r="D35" s="139">
        <f>IF(A35="","",COUNTIF(Données!J35:O35,1))</f>
        <v>0</v>
      </c>
      <c r="E35" s="140">
        <f>IF(A35="","",COUNTIF(Données!P35:S35,1))</f>
        <v>0</v>
      </c>
      <c r="F35" s="112">
        <f t="shared" si="0"/>
        <v>0</v>
      </c>
      <c r="G35" s="113">
        <f>IF(A35="","",100*F35/(18-COUNTIF(Données!B35:S35,"A")))</f>
        <v>0</v>
      </c>
      <c r="H35" s="111">
        <f>IF(A35="","",COUNTIF(Données!T35:W35,1))</f>
        <v>0</v>
      </c>
      <c r="I35" s="111">
        <f>IF(A35="","",COUNTIF(Données!X35:Z35,1))</f>
        <v>0</v>
      </c>
      <c r="J35" s="111">
        <f>IF(A35="","",COUNTIF(Données!AA35:AF35,1))</f>
        <v>0</v>
      </c>
      <c r="K35" s="114">
        <f t="shared" si="1"/>
        <v>0</v>
      </c>
      <c r="L35" s="115">
        <f>IF(A35="","",100*K35/(13-COUNTIF(Données!T35:AF35,"A")))</f>
        <v>0</v>
      </c>
      <c r="M35" s="116">
        <f>IF(A35="","",COUNTIF(Données!AG35:AK35,1))</f>
        <v>0</v>
      </c>
      <c r="N35" s="117">
        <f t="shared" si="2"/>
        <v>0</v>
      </c>
      <c r="O35" s="118">
        <f>IF(A35="","",100*N35/(5-COUNTIF(Données!AG35:AK35,"A")))</f>
        <v>0</v>
      </c>
      <c r="P35" s="119">
        <f>IF(A35="","",COUNTIF(Données!AL35:AO35,1))</f>
        <v>0</v>
      </c>
      <c r="Q35" s="119">
        <f>IF(A35="","",COUNTIF(Données!AP35:AR35,1))</f>
        <v>0</v>
      </c>
      <c r="R35" s="119">
        <f>IF(A35="","",COUNTIF(Données!AS35:AX35,1))</f>
        <v>0</v>
      </c>
      <c r="S35" s="119">
        <f>IF(A35="","",COUNTIF(Données!AY35:BC35,1))</f>
        <v>0</v>
      </c>
      <c r="T35" s="120">
        <f t="shared" si="3"/>
        <v>0</v>
      </c>
      <c r="U35" s="121">
        <f>IF(A35="","",100*T35/(18-COUNTIF(Données!AL35:BC35,"A")))</f>
        <v>0</v>
      </c>
      <c r="V35" s="117">
        <f>IF(A35="","",COUNTIF(Données!B35:BC35,1))</f>
        <v>0</v>
      </c>
      <c r="W35" s="122">
        <f t="shared" si="4"/>
        <v>0</v>
      </c>
    </row>
    <row r="36" spans="1:23" ht="15.75">
      <c r="A36" s="123">
        <f>IF(Données!A36="","",Données!A36)</f>
        <v>0</v>
      </c>
      <c r="B36" s="136">
        <f>IF(A36="","",COUNTIF(Données!B36:F36,1))</f>
        <v>0</v>
      </c>
      <c r="C36" s="136">
        <f>IF(A36="","",COUNTIF(Données!G36:I36,1))</f>
        <v>0</v>
      </c>
      <c r="D36" s="136">
        <f>IF(A36="","",COUNTIF(Données!J36:O36,1))</f>
        <v>0</v>
      </c>
      <c r="E36" s="137">
        <f>IF(A36="","",COUNTIF(Données!P36:S36,1))</f>
        <v>0</v>
      </c>
      <c r="F36" s="138">
        <f t="shared" si="0"/>
        <v>0</v>
      </c>
      <c r="G36" s="126">
        <f>IF(A36="","",100*F36/(18-COUNTIF(Données!B36:S36,"A")))</f>
        <v>0</v>
      </c>
      <c r="H36" s="124">
        <f>IF(A36="","",COUNTIF(Données!T36:W36,1))</f>
        <v>0</v>
      </c>
      <c r="I36" s="124">
        <f>IF(A36="","",COUNTIF(Données!X36:Z36,1))</f>
        <v>0</v>
      </c>
      <c r="J36" s="124">
        <f>IF(A36="","",COUNTIF(Données!AA36:AF36,1))</f>
        <v>0</v>
      </c>
      <c r="K36" s="127">
        <f t="shared" si="1"/>
        <v>0</v>
      </c>
      <c r="L36" s="128">
        <f>IF(A36="","",100*K36/(13-COUNTIF(Données!T36:AF36,"A")))</f>
        <v>0</v>
      </c>
      <c r="M36" s="129">
        <f>IF(A36="","",COUNTIF(Données!AG36:AK36,1))</f>
        <v>0</v>
      </c>
      <c r="N36" s="130">
        <f t="shared" si="2"/>
        <v>0</v>
      </c>
      <c r="O36" s="132">
        <f>IF(A36="","",100*N36/(5-COUNTIF(Données!AG36:AK36,"A")))</f>
        <v>0</v>
      </c>
      <c r="P36" s="131">
        <f>IF(A35="","",COUNTIF(Données!AL36:AO36,1))</f>
        <v>0</v>
      </c>
      <c r="Q36" s="131">
        <f>IF(A36="","",COUNTIF(Données!AP36:AR36,1))</f>
        <v>0</v>
      </c>
      <c r="R36" s="131">
        <f>IF(A36="","",COUNTIF(Données!AS36:AX36,1))</f>
        <v>0</v>
      </c>
      <c r="S36" s="132">
        <f>IF(A36="","",COUNTIF(Données!AY36:BC36,1))</f>
        <v>0</v>
      </c>
      <c r="T36" s="131">
        <f t="shared" si="3"/>
        <v>0</v>
      </c>
      <c r="U36" s="132">
        <f>IF(A36="","",100*T36/(18-COUNTIF(Données!AL36:BC36,"A")))</f>
        <v>0</v>
      </c>
      <c r="V36" s="133">
        <f>IF(A36="","",COUNTIF(Données!B36:BC36,1))</f>
        <v>0</v>
      </c>
      <c r="W36" s="134">
        <f t="shared" si="4"/>
        <v>0</v>
      </c>
    </row>
    <row r="37" spans="1:23" ht="15.75">
      <c r="A37" s="110">
        <f>IF(Données!A37="","",Données!A37)</f>
        <v>0</v>
      </c>
      <c r="B37" s="139">
        <f>IF(A37="","",COUNTIF(Données!B37:F37,1))</f>
        <v>0</v>
      </c>
      <c r="C37" s="139">
        <f>IF(A37="","",COUNTIF(Données!G37:I37,1))</f>
        <v>0</v>
      </c>
      <c r="D37" s="139">
        <f>IF(A37="","",COUNTIF(Données!J37:O37,1))</f>
        <v>0</v>
      </c>
      <c r="E37" s="140">
        <f>IF(A37="","",COUNTIF(Données!P37:S37,1))</f>
        <v>0</v>
      </c>
      <c r="F37" s="112">
        <f t="shared" si="0"/>
        <v>0</v>
      </c>
      <c r="G37" s="113">
        <f>IF(A37="","",100*F37/(18-COUNTIF(Données!B37:S37,"A")))</f>
        <v>0</v>
      </c>
      <c r="H37" s="111">
        <f>IF(A37="","",COUNTIF(Données!T37:W37,1))</f>
        <v>0</v>
      </c>
      <c r="I37" s="111">
        <f>IF(A37="","",COUNTIF(Données!X37:Z37,1))</f>
        <v>0</v>
      </c>
      <c r="J37" s="111">
        <f>IF(A37="","",COUNTIF(Données!AA37:AF37,1))</f>
        <v>0</v>
      </c>
      <c r="K37" s="114">
        <f t="shared" si="1"/>
        <v>0</v>
      </c>
      <c r="L37" s="115">
        <f>IF(A37="","",100*K37/(13-COUNTIF(Données!T37:AF37,"A")))</f>
        <v>0</v>
      </c>
      <c r="M37" s="116">
        <f>IF(A37="","",COUNTIF(Données!AG37:AK37,1))</f>
        <v>0</v>
      </c>
      <c r="N37" s="117">
        <f t="shared" si="2"/>
        <v>0</v>
      </c>
      <c r="O37" s="118">
        <f>IF(A37="","",100*N37/(5-COUNTIF(Données!AG37:AK37,"A")))</f>
        <v>0</v>
      </c>
      <c r="P37" s="119">
        <f>IF(A37="","",COUNTIF(Données!AL37:AO37,1))</f>
        <v>0</v>
      </c>
      <c r="Q37" s="119">
        <f>IF(A37="","",COUNTIF(Données!AP37:AR37,1))</f>
        <v>0</v>
      </c>
      <c r="R37" s="119">
        <f>IF(A37="","",COUNTIF(Données!AS37:AX37,1))</f>
        <v>0</v>
      </c>
      <c r="S37" s="119">
        <f>IF(A37="","",COUNTIF(Données!AY37:BC37,1))</f>
        <v>0</v>
      </c>
      <c r="T37" s="120">
        <f t="shared" si="3"/>
        <v>0</v>
      </c>
      <c r="U37" s="121">
        <f>IF(A37="","",100*T37/(18-COUNTIF(Données!AL37:BC37,"A")))</f>
        <v>0</v>
      </c>
      <c r="V37" s="117">
        <f>IF(A37="","",COUNTIF(Données!B37:BC37,1))</f>
        <v>0</v>
      </c>
      <c r="W37" s="122">
        <f t="shared" si="4"/>
        <v>0</v>
      </c>
    </row>
    <row r="38" spans="1:23" ht="15.75">
      <c r="A38" s="123">
        <f>IF(Données!A38="","",Données!A38)</f>
        <v>0</v>
      </c>
      <c r="B38" s="136">
        <f>IF(A38="","",COUNTIF(Données!B38:F38,1))</f>
        <v>0</v>
      </c>
      <c r="C38" s="136">
        <f>IF(A38="","",COUNTIF(Données!G38:I38,1))</f>
        <v>0</v>
      </c>
      <c r="D38" s="136">
        <f>IF(A38="","",COUNTIF(Données!J38:O38,1))</f>
        <v>0</v>
      </c>
      <c r="E38" s="137">
        <f>IF(A38="","",COUNTIF(Données!P38:S38,1))</f>
        <v>0</v>
      </c>
      <c r="F38" s="138">
        <f t="shared" si="0"/>
        <v>0</v>
      </c>
      <c r="G38" s="126">
        <f>IF(A38="","",100*F38/(18-COUNTIF(Données!B38:S38,"A")))</f>
        <v>0</v>
      </c>
      <c r="H38" s="124">
        <f>IF(A38="","",COUNTIF(Données!T38:W38,1))</f>
        <v>0</v>
      </c>
      <c r="I38" s="124">
        <f>IF(A38="","",COUNTIF(Données!X38:Z38,1))</f>
        <v>0</v>
      </c>
      <c r="J38" s="124">
        <f>IF(A38="","",COUNTIF(Données!AA38:AF38,1))</f>
        <v>0</v>
      </c>
      <c r="K38" s="127">
        <f t="shared" si="1"/>
        <v>0</v>
      </c>
      <c r="L38" s="128">
        <f>IF(A38="","",100*K38/(13-COUNTIF(Données!T38:AF38,"A")))</f>
        <v>0</v>
      </c>
      <c r="M38" s="129">
        <f>IF(A38="","",COUNTIF(Données!AG38:AK38,1))</f>
        <v>0</v>
      </c>
      <c r="N38" s="130">
        <f t="shared" si="2"/>
        <v>0</v>
      </c>
      <c r="O38" s="132">
        <f>IF(A38="","",100*N38/(5-COUNTIF(Données!AG38:AK38,"A")))</f>
        <v>0</v>
      </c>
      <c r="P38" s="131">
        <f>IF(A37="","",COUNTIF(Données!AL38:AO38,1))</f>
        <v>0</v>
      </c>
      <c r="Q38" s="131">
        <f>IF(A38="","",COUNTIF(Données!AP38:AR38,1))</f>
        <v>0</v>
      </c>
      <c r="R38" s="131">
        <f>IF(A38="","",COUNTIF(Données!AS38:AX38,1))</f>
        <v>0</v>
      </c>
      <c r="S38" s="132">
        <f>IF(A38="","",COUNTIF(Données!AY38:BC38,1))</f>
        <v>0</v>
      </c>
      <c r="T38" s="131">
        <f t="shared" si="3"/>
        <v>0</v>
      </c>
      <c r="U38" s="132">
        <f>IF(A38="","",100*T38/(18-COUNTIF(Données!AL38:BC38,"A")))</f>
        <v>0</v>
      </c>
      <c r="V38" s="133">
        <f>IF(A38="","",COUNTIF(Données!B38:BC38,1))</f>
        <v>0</v>
      </c>
      <c r="W38" s="134">
        <f t="shared" si="4"/>
        <v>0</v>
      </c>
    </row>
    <row r="39" spans="1:23" ht="15.75">
      <c r="A39" s="110">
        <f>IF(Données!A39="","",Données!A39)</f>
        <v>0</v>
      </c>
      <c r="B39" s="139">
        <f>IF(A39="","",COUNTIF(Données!B39:F39,1))</f>
        <v>0</v>
      </c>
      <c r="C39" s="139">
        <f>IF(A39="","",COUNTIF(Données!G39:I39,1))</f>
        <v>0</v>
      </c>
      <c r="D39" s="139">
        <f>IF(A39="","",COUNTIF(Données!J39:O39,1))</f>
        <v>0</v>
      </c>
      <c r="E39" s="140">
        <f>IF(A39="","",COUNTIF(Données!P39:S39,1))</f>
        <v>0</v>
      </c>
      <c r="F39" s="112">
        <f t="shared" si="0"/>
        <v>0</v>
      </c>
      <c r="G39" s="113">
        <f>IF(A39="","",100*F39/(18-COUNTIF(Données!B39:S39,"A")))</f>
        <v>0</v>
      </c>
      <c r="H39" s="111">
        <f>IF(A39="","",COUNTIF(Données!T39:W39,1))</f>
        <v>0</v>
      </c>
      <c r="I39" s="111">
        <f>IF(A39="","",COUNTIF(Données!X39:Z39,1))</f>
        <v>0</v>
      </c>
      <c r="J39" s="111">
        <f>IF(A39="","",COUNTIF(Données!AA39:AF39,1))</f>
        <v>0</v>
      </c>
      <c r="K39" s="114">
        <f t="shared" si="1"/>
        <v>0</v>
      </c>
      <c r="L39" s="115">
        <f>IF(A39="","",100*K39/(13-COUNTIF(Données!T39:AF39,"A")))</f>
        <v>0</v>
      </c>
      <c r="M39" s="116">
        <f>IF(A39="","",COUNTIF(Données!AG39:AK39,1))</f>
        <v>0</v>
      </c>
      <c r="N39" s="117">
        <f t="shared" si="2"/>
        <v>0</v>
      </c>
      <c r="O39" s="118">
        <f>IF(A39="","",100*N39/(5-COUNTIF(Données!AG39:AK39,"A")))</f>
        <v>0</v>
      </c>
      <c r="P39" s="119">
        <f>IF(A39="","",COUNTIF(Données!AL39:AO39,1))</f>
        <v>0</v>
      </c>
      <c r="Q39" s="119">
        <f>IF(A39="","",COUNTIF(Données!AP39:AR39,1))</f>
        <v>0</v>
      </c>
      <c r="R39" s="119">
        <f>IF(A39="","",COUNTIF(Données!AS39:AX39,1))</f>
        <v>0</v>
      </c>
      <c r="S39" s="119">
        <f>IF(A39="","",COUNTIF(Données!AY39:BC39,1))</f>
        <v>0</v>
      </c>
      <c r="T39" s="120">
        <f t="shared" si="3"/>
        <v>0</v>
      </c>
      <c r="U39" s="121">
        <f>IF(A39="","",100*T39/(18-COUNTIF(Données!AL39:BC39,"A")))</f>
        <v>0</v>
      </c>
      <c r="V39" s="117">
        <f>IF(A39="","",COUNTIF(Données!B39:BC39,1))</f>
        <v>0</v>
      </c>
      <c r="W39" s="122">
        <f t="shared" si="4"/>
        <v>0</v>
      </c>
    </row>
    <row r="40" spans="1:23" ht="15.75">
      <c r="A40" s="123">
        <f>IF(Données!A40="","",Données!A40)</f>
        <v>0</v>
      </c>
      <c r="B40" s="136">
        <f>IF(A40="","",COUNTIF(Données!B40:F40,1))</f>
        <v>0</v>
      </c>
      <c r="C40" s="136">
        <f>IF(A40="","",COUNTIF(Données!G40:I40,1))</f>
        <v>0</v>
      </c>
      <c r="D40" s="136">
        <f>IF(A40="","",COUNTIF(Données!J40:O40,1))</f>
        <v>0</v>
      </c>
      <c r="E40" s="137">
        <f>IF(A40="","",COUNTIF(Données!P40:S40,1))</f>
        <v>0</v>
      </c>
      <c r="F40" s="138">
        <f t="shared" si="0"/>
        <v>0</v>
      </c>
      <c r="G40" s="126">
        <f>IF(A40="","",100*F40/(18-COUNTIF(Données!B40:S40,"A")))</f>
        <v>0</v>
      </c>
      <c r="H40" s="124">
        <f>IF(A40="","",COUNTIF(Données!T40:W40,1))</f>
        <v>0</v>
      </c>
      <c r="I40" s="124">
        <f>IF(A40="","",COUNTIF(Données!X40:Z40,1))</f>
        <v>0</v>
      </c>
      <c r="J40" s="124">
        <f>IF(A40="","",COUNTIF(Données!AA40:AF40,1))</f>
        <v>0</v>
      </c>
      <c r="K40" s="127">
        <f t="shared" si="1"/>
        <v>0</v>
      </c>
      <c r="L40" s="128">
        <f>IF(A40="","",100*K40/(13-COUNTIF(Données!T40:AF40,"A")))</f>
        <v>0</v>
      </c>
      <c r="M40" s="129">
        <f>IF(A40="","",COUNTIF(Données!AG40:AK40,1))</f>
        <v>0</v>
      </c>
      <c r="N40" s="130">
        <f t="shared" si="2"/>
        <v>0</v>
      </c>
      <c r="O40" s="132">
        <f>IF(A40="","",100*N40/(5-COUNTIF(Données!AG40:AK40,"A")))</f>
        <v>0</v>
      </c>
      <c r="P40" s="131">
        <f>IF(A39="","",COUNTIF(Données!AL40:AO40,1))</f>
        <v>0</v>
      </c>
      <c r="Q40" s="131">
        <f>IF(A40="","",COUNTIF(Données!AP40:AR40,1))</f>
        <v>0</v>
      </c>
      <c r="R40" s="131">
        <f>IF(A40="","",COUNTIF(Données!AS40:AX40,1))</f>
        <v>0</v>
      </c>
      <c r="S40" s="132">
        <f>IF(A40="","",COUNTIF(Données!AY40:BC40,1))</f>
        <v>0</v>
      </c>
      <c r="T40" s="131">
        <f t="shared" si="3"/>
        <v>0</v>
      </c>
      <c r="U40" s="132">
        <f>IF(A40="","",100*T40/(18-COUNTIF(Données!AL40:BC40,"A")))</f>
        <v>0</v>
      </c>
      <c r="V40" s="133">
        <f>IF(A40="","",COUNTIF(Données!B40:BC40,1))</f>
        <v>0</v>
      </c>
      <c r="W40" s="134">
        <f t="shared" si="4"/>
        <v>0</v>
      </c>
    </row>
    <row r="41" spans="1:23" ht="15.75">
      <c r="A41" s="110">
        <f>IF(Données!A41="","",Données!A41)</f>
        <v>0</v>
      </c>
      <c r="B41" s="139">
        <f>IF(A41="","",COUNTIF(Données!B41:F41,1))</f>
        <v>0</v>
      </c>
      <c r="C41" s="139">
        <f>IF(A41="","",COUNTIF(Données!G41:I41,1))</f>
        <v>0</v>
      </c>
      <c r="D41" s="139">
        <f>IF(A41="","",COUNTIF(Données!J41:O41,1))</f>
        <v>0</v>
      </c>
      <c r="E41" s="140">
        <f>IF(A41="","",COUNTIF(Données!P41:S41,1))</f>
        <v>0</v>
      </c>
      <c r="F41" s="112">
        <f t="shared" si="0"/>
        <v>0</v>
      </c>
      <c r="G41" s="113">
        <f>IF(A41="","",100*F41/(18-COUNTIF(Données!B41:S41,"A")))</f>
        <v>0</v>
      </c>
      <c r="H41" s="111">
        <f>IF(A41="","",COUNTIF(Données!T41:W41,1))</f>
        <v>0</v>
      </c>
      <c r="I41" s="111">
        <f>IF(A41="","",COUNTIF(Données!X41:Z41,1))</f>
        <v>0</v>
      </c>
      <c r="J41" s="111">
        <f>IF(A41="","",COUNTIF(Données!AA41:AF41,1))</f>
        <v>0</v>
      </c>
      <c r="K41" s="114">
        <f t="shared" si="1"/>
        <v>0</v>
      </c>
      <c r="L41" s="115">
        <f>IF(A41="","",100*K41/(13-COUNTIF(Données!T41:AF41,"A")))</f>
        <v>0</v>
      </c>
      <c r="M41" s="116">
        <f>IF(A41="","",COUNTIF(Données!AG41:AK41,1))</f>
        <v>0</v>
      </c>
      <c r="N41" s="117">
        <f t="shared" si="2"/>
        <v>0</v>
      </c>
      <c r="O41" s="118">
        <f>IF(A41="","",100*N41/(5-COUNTIF(Données!AG41:AK41,"A")))</f>
        <v>0</v>
      </c>
      <c r="P41" s="119">
        <f>IF(A41="","",COUNTIF(Données!AL41:AO41,1))</f>
        <v>0</v>
      </c>
      <c r="Q41" s="119">
        <f>IF(A41="","",COUNTIF(Données!AP41:AR41,1))</f>
        <v>0</v>
      </c>
      <c r="R41" s="119">
        <f>IF(A41="","",COUNTIF(Données!AS41:AX41,1))</f>
        <v>0</v>
      </c>
      <c r="S41" s="119">
        <f>IF(A41="","",COUNTIF(Données!AY41:BC41,1))</f>
        <v>0</v>
      </c>
      <c r="T41" s="120">
        <f t="shared" si="3"/>
        <v>0</v>
      </c>
      <c r="U41" s="121">
        <f>IF(A41="","",100*T41/(18-COUNTIF(Données!AL41:BC41,"A")))</f>
        <v>0</v>
      </c>
      <c r="V41" s="117">
        <f>IF(A41="","",COUNTIF(Données!B41:BC41,1))</f>
        <v>0</v>
      </c>
      <c r="W41" s="122">
        <f t="shared" si="4"/>
        <v>0</v>
      </c>
    </row>
    <row r="42" spans="1:23" ht="15.75">
      <c r="A42" s="123">
        <f>IF(Données!A42="","",Données!A42)</f>
        <v>0</v>
      </c>
      <c r="B42" s="136">
        <f>IF(A42="","",COUNTIF(Données!B42:F42,1))</f>
        <v>0</v>
      </c>
      <c r="C42" s="136">
        <f>IF(A42="","",COUNTIF(Données!G42:I42,1))</f>
        <v>0</v>
      </c>
      <c r="D42" s="136">
        <f>IF(A42="","",COUNTIF(Données!J42:O42,1))</f>
        <v>0</v>
      </c>
      <c r="E42" s="137">
        <f>IF(A42="","",COUNTIF(Données!P42:S42,1))</f>
        <v>0</v>
      </c>
      <c r="F42" s="138">
        <f t="shared" si="0"/>
        <v>0</v>
      </c>
      <c r="G42" s="126">
        <f>IF(A42="","",100*F42/(18-COUNTIF(Données!B42:S42,"A")))</f>
        <v>0</v>
      </c>
      <c r="H42" s="124">
        <f>IF(A42="","",COUNTIF(Données!T42:W42,1))</f>
        <v>0</v>
      </c>
      <c r="I42" s="124">
        <f>IF(A42="","",COUNTIF(Données!X42:Z42,1))</f>
        <v>0</v>
      </c>
      <c r="J42" s="124">
        <f>IF(A42="","",COUNTIF(Données!AA42:AF42,1))</f>
        <v>0</v>
      </c>
      <c r="K42" s="127">
        <f t="shared" si="1"/>
        <v>0</v>
      </c>
      <c r="L42" s="128">
        <f>IF(A42="","",100*K42/(13-COUNTIF(Données!T42:AF42,"A")))</f>
        <v>0</v>
      </c>
      <c r="M42" s="129">
        <f>IF(A42="","",COUNTIF(Données!AG42:AK42,1))</f>
        <v>0</v>
      </c>
      <c r="N42" s="130">
        <f t="shared" si="2"/>
        <v>0</v>
      </c>
      <c r="O42" s="132">
        <f>IF(A42="","",100*N42/(5-COUNTIF(Données!AG42:AK42,"A")))</f>
        <v>0</v>
      </c>
      <c r="P42" s="131">
        <f>IF(A41="","",COUNTIF(Données!AL42:AO42,1))</f>
        <v>0</v>
      </c>
      <c r="Q42" s="131">
        <f>IF(A42="","",COUNTIF(Données!AP42:AR42,1))</f>
        <v>0</v>
      </c>
      <c r="R42" s="131">
        <f>IF(A42="","",COUNTIF(Données!AS42:AX42,1))</f>
        <v>0</v>
      </c>
      <c r="S42" s="132">
        <f>IF(A42="","",COUNTIF(Données!AY42:BC42,1))</f>
        <v>0</v>
      </c>
      <c r="T42" s="131">
        <f t="shared" si="3"/>
        <v>0</v>
      </c>
      <c r="U42" s="132">
        <f>IF(A42="","",100*T42/(18-COUNTIF(Données!AL42:BC42,"A")))</f>
        <v>0</v>
      </c>
      <c r="V42" s="133">
        <f>IF(A42="","",COUNTIF(Données!B42:BC42,1))</f>
        <v>0</v>
      </c>
      <c r="W42" s="134">
        <f t="shared" si="4"/>
        <v>0</v>
      </c>
    </row>
    <row r="43" spans="1:23" ht="15.75">
      <c r="A43" s="110">
        <f>IF(Données!A43="","",Données!A43)</f>
        <v>0</v>
      </c>
      <c r="B43" s="139">
        <f>IF(A43="","",COUNTIF(Données!B43:F43,1))</f>
        <v>0</v>
      </c>
      <c r="C43" s="139">
        <f>IF(A43="","",COUNTIF(Données!G43:I43,1))</f>
        <v>0</v>
      </c>
      <c r="D43" s="139">
        <f>IF(A43="","",COUNTIF(Données!J43:O43,1))</f>
        <v>0</v>
      </c>
      <c r="E43" s="140">
        <f>IF(A43="","",COUNTIF(Données!P43:S43,1))</f>
        <v>0</v>
      </c>
      <c r="F43" s="112">
        <f t="shared" si="0"/>
        <v>0</v>
      </c>
      <c r="G43" s="113">
        <f>IF(A43="","",100*F43/(18-COUNTIF(Données!B43:S43,"A")))</f>
        <v>0</v>
      </c>
      <c r="H43" s="111">
        <f>IF(A43="","",COUNTIF(Données!T43:W43,1))</f>
        <v>0</v>
      </c>
      <c r="I43" s="111">
        <f>IF(A43="","",COUNTIF(Données!X43:Z43,1))</f>
        <v>0</v>
      </c>
      <c r="J43" s="111">
        <f>IF(A43="","",COUNTIF(Données!AA43:AF43,1))</f>
        <v>0</v>
      </c>
      <c r="K43" s="114">
        <f t="shared" si="1"/>
        <v>0</v>
      </c>
      <c r="L43" s="115">
        <f>IF(A43="","",100*K43/(13-COUNTIF(Données!T43:AF43,"A")))</f>
        <v>0</v>
      </c>
      <c r="M43" s="116">
        <f>IF(A43="","",COUNTIF(Données!AG43:AK43,1))</f>
        <v>0</v>
      </c>
      <c r="N43" s="117">
        <f t="shared" si="2"/>
        <v>0</v>
      </c>
      <c r="O43" s="118">
        <f>IF(A43="","",100*N43/(5-COUNTIF(Données!AG43:AK43,"A")))</f>
        <v>0</v>
      </c>
      <c r="P43" s="119">
        <f>IF(A43="","",COUNTIF(Données!AL43:AO43,1))</f>
        <v>0</v>
      </c>
      <c r="Q43" s="119">
        <f>IF(A43="","",COUNTIF(Données!AP43:AR43,1))</f>
        <v>0</v>
      </c>
      <c r="R43" s="119">
        <f>IF(A43="","",COUNTIF(Données!AS43:AX43,1))</f>
        <v>0</v>
      </c>
      <c r="S43" s="119">
        <f>IF(A43="","",COUNTIF(Données!AY43:BC43,1))</f>
        <v>0</v>
      </c>
      <c r="T43" s="120">
        <f t="shared" si="3"/>
        <v>0</v>
      </c>
      <c r="U43" s="121">
        <f>IF(A43="","",100*T43/(18-COUNTIF(Données!AL43:BC43,"A")))</f>
        <v>0</v>
      </c>
      <c r="V43" s="117">
        <f>IF(A43="","",COUNTIF(Données!B43:BC43,1))</f>
        <v>0</v>
      </c>
      <c r="W43" s="122">
        <f t="shared" si="4"/>
        <v>0</v>
      </c>
    </row>
    <row r="44" spans="1:23" ht="15.75">
      <c r="A44" s="123">
        <f>IF(Données!A44="","",Données!A44)</f>
        <v>0</v>
      </c>
      <c r="B44" s="136">
        <f>IF(A44="","",COUNTIF(Données!B44:F44,1))</f>
        <v>0</v>
      </c>
      <c r="C44" s="136">
        <f>IF(A44="","",COUNTIF(Données!G44:I44,1))</f>
        <v>0</v>
      </c>
      <c r="D44" s="136">
        <f>IF(A44="","",COUNTIF(Données!J44:O44,1))</f>
        <v>0</v>
      </c>
      <c r="E44" s="137">
        <f>IF(A44="","",COUNTIF(Données!P44:S44,1))</f>
        <v>0</v>
      </c>
      <c r="F44" s="138">
        <f t="shared" si="0"/>
        <v>0</v>
      </c>
      <c r="G44" s="126">
        <f>IF(A44="","",100*F44/(18-COUNTIF(Données!B44:S44,"A")))</f>
        <v>0</v>
      </c>
      <c r="H44" s="124">
        <f>IF(A44="","",COUNTIF(Données!T44:W44,1))</f>
        <v>0</v>
      </c>
      <c r="I44" s="124">
        <f>IF(A44="","",COUNTIF(Données!X44:Z44,1))</f>
        <v>0</v>
      </c>
      <c r="J44" s="124">
        <f>IF(A44="","",COUNTIF(Données!AA44:AF44,1))</f>
        <v>0</v>
      </c>
      <c r="K44" s="127">
        <f t="shared" si="1"/>
        <v>0</v>
      </c>
      <c r="L44" s="128">
        <f>IF(A44="","",100*K44/(13-COUNTIF(Données!T44:AF44,"A")))</f>
        <v>0</v>
      </c>
      <c r="M44" s="129">
        <f>IF(A44="","",COUNTIF(Données!AG44:AK44,1))</f>
        <v>0</v>
      </c>
      <c r="N44" s="130">
        <f t="shared" si="2"/>
        <v>0</v>
      </c>
      <c r="O44" s="132">
        <f>IF(A44="","",100*N44/(5-COUNTIF(Données!AG44:AK44,"A")))</f>
        <v>0</v>
      </c>
      <c r="P44" s="131">
        <f>IF(A43="","",COUNTIF(Données!AL44:AO44,1))</f>
        <v>0</v>
      </c>
      <c r="Q44" s="131">
        <f>IF(A44="","",COUNTIF(Données!AP44:AR44,1))</f>
        <v>0</v>
      </c>
      <c r="R44" s="131">
        <f>IF(A44="","",COUNTIF(Données!AS44:AX44,1))</f>
        <v>0</v>
      </c>
      <c r="S44" s="132">
        <f>IF(A44="","",COUNTIF(Données!AY44:BC44,1))</f>
        <v>0</v>
      </c>
      <c r="T44" s="131">
        <f t="shared" si="3"/>
        <v>0</v>
      </c>
      <c r="U44" s="132">
        <f>IF(A44="","",100*T44/(18-COUNTIF(Données!AL44:BC44,"A")))</f>
        <v>0</v>
      </c>
      <c r="V44" s="133">
        <f>IF(A44="","",COUNTIF(Données!B44:BC44,1))</f>
        <v>0</v>
      </c>
      <c r="W44" s="134">
        <f t="shared" si="4"/>
        <v>0</v>
      </c>
    </row>
    <row r="45" spans="1:23" ht="15.75">
      <c r="A45" s="110">
        <f>IF(Données!A45="","",Données!A45)</f>
        <v>0</v>
      </c>
      <c r="B45" s="139">
        <f>IF(A45="","",COUNTIF(Données!B45:F45,1))</f>
        <v>0</v>
      </c>
      <c r="C45" s="139">
        <f>IF(A45="","",COUNTIF(Données!G45:I45,1))</f>
        <v>0</v>
      </c>
      <c r="D45" s="139">
        <f>IF(A45="","",COUNTIF(Données!J45:O45,1))</f>
        <v>0</v>
      </c>
      <c r="E45" s="140">
        <f>IF(A45="","",COUNTIF(Données!P45:S45,1))</f>
        <v>0</v>
      </c>
      <c r="F45" s="112">
        <f t="shared" si="0"/>
        <v>0</v>
      </c>
      <c r="G45" s="113">
        <f>IF(A45="","",100*F45/(18-COUNTIF(Données!B45:S45,"A")))</f>
        <v>0</v>
      </c>
      <c r="H45" s="111">
        <f>IF(A45="","",COUNTIF(Données!T45:W45,1))</f>
        <v>0</v>
      </c>
      <c r="I45" s="111">
        <f>IF(A45="","",COUNTIF(Données!X45:Z45,1))</f>
        <v>0</v>
      </c>
      <c r="J45" s="111">
        <f>IF(A45="","",COUNTIF(Données!AA45:AF45,1))</f>
        <v>0</v>
      </c>
      <c r="K45" s="114">
        <f t="shared" si="1"/>
        <v>0</v>
      </c>
      <c r="L45" s="115">
        <f>IF(A45="","",100*K45/(13-COUNTIF(Données!T45:AF45,"A")))</f>
        <v>0</v>
      </c>
      <c r="M45" s="116">
        <f>IF(A45="","",COUNTIF(Données!AG45:AK45,1))</f>
        <v>0</v>
      </c>
      <c r="N45" s="117">
        <f t="shared" si="2"/>
        <v>0</v>
      </c>
      <c r="O45" s="118">
        <f>IF(A45="","",100*N45/(5-COUNTIF(Données!AG45:AK45,"A")))</f>
        <v>0</v>
      </c>
      <c r="P45" s="119">
        <f>IF(A45="","",COUNTIF(Données!AL45:AO45,1))</f>
        <v>0</v>
      </c>
      <c r="Q45" s="119">
        <f>IF(A45="","",COUNTIF(Données!AP45:AR45,1))</f>
        <v>0</v>
      </c>
      <c r="R45" s="119">
        <f>IF(A45="","",COUNTIF(Données!AS45:AX45,1))</f>
        <v>0</v>
      </c>
      <c r="S45" s="119">
        <f>IF(A45="","",COUNTIF(Données!AY45:BC45,1))</f>
        <v>0</v>
      </c>
      <c r="T45" s="120">
        <f t="shared" si="3"/>
        <v>0</v>
      </c>
      <c r="U45" s="121">
        <f>IF(A45="","",100*T45/(18-COUNTIF(Données!AL45:BC45,"A")))</f>
        <v>0</v>
      </c>
      <c r="V45" s="117">
        <f>IF(A45="","",COUNTIF(Données!B45:BC45,1))</f>
        <v>0</v>
      </c>
      <c r="W45" s="122">
        <f t="shared" si="4"/>
        <v>0</v>
      </c>
    </row>
    <row r="46" spans="1:23" ht="15.75">
      <c r="A46" s="123">
        <f>IF(Données!A46="","",Données!A46)</f>
        <v>0</v>
      </c>
      <c r="B46" s="136">
        <f>IF(A46="","",COUNTIF(Données!B46:F46,1))</f>
        <v>0</v>
      </c>
      <c r="C46" s="136">
        <f>IF(A46="","",COUNTIF(Données!G46:I46,1))</f>
        <v>0</v>
      </c>
      <c r="D46" s="136">
        <f>IF(A46="","",COUNTIF(Données!J46:O46,1))</f>
        <v>0</v>
      </c>
      <c r="E46" s="137">
        <f>IF(A46="","",COUNTIF(Données!P46:S46,1))</f>
        <v>0</v>
      </c>
      <c r="F46" s="138">
        <f t="shared" si="0"/>
        <v>0</v>
      </c>
      <c r="G46" s="126">
        <f>IF(A46="","",100*F46/(18-COUNTIF(Données!B46:S46,"A")))</f>
        <v>0</v>
      </c>
      <c r="H46" s="124">
        <f>IF(A46="","",COUNTIF(Données!T46:W46,1))</f>
        <v>0</v>
      </c>
      <c r="I46" s="124">
        <f>IF(A46="","",COUNTIF(Données!X46:Z46,1))</f>
        <v>0</v>
      </c>
      <c r="J46" s="124">
        <f>IF(A46="","",COUNTIF(Données!AA46:AF46,1))</f>
        <v>0</v>
      </c>
      <c r="K46" s="127">
        <f t="shared" si="1"/>
        <v>0</v>
      </c>
      <c r="L46" s="128">
        <f>IF(A46="","",100*K46/(13-COUNTIF(Données!T46:AF46,"A")))</f>
        <v>0</v>
      </c>
      <c r="M46" s="129">
        <f>IF(A46="","",COUNTIF(Données!AG46:AK46,1))</f>
        <v>0</v>
      </c>
      <c r="N46" s="130">
        <f t="shared" si="2"/>
        <v>0</v>
      </c>
      <c r="O46" s="132">
        <f>IF(A46="","",100*N46/(5-COUNTIF(Données!AG46:AK46,"A")))</f>
        <v>0</v>
      </c>
      <c r="P46" s="131">
        <f>IF(A45="","",COUNTIF(Données!AL46:AO46,1))</f>
        <v>0</v>
      </c>
      <c r="Q46" s="131">
        <f>IF(A46="","",COUNTIF(Données!AP46:AR46,1))</f>
        <v>0</v>
      </c>
      <c r="R46" s="131">
        <f>IF(A46="","",COUNTIF(Données!AS46:AX46,1))</f>
        <v>0</v>
      </c>
      <c r="S46" s="132">
        <f>IF(A46="","",COUNTIF(Données!AY46:BC46,1))</f>
        <v>0</v>
      </c>
      <c r="T46" s="131">
        <f t="shared" si="3"/>
        <v>0</v>
      </c>
      <c r="U46" s="132">
        <f>IF(A46="","",100*T46/(18-COUNTIF(Données!AL46:BC46,"A")))</f>
        <v>0</v>
      </c>
      <c r="V46" s="133">
        <f>IF(A46="","",COUNTIF(Données!B46:BC46,1))</f>
        <v>0</v>
      </c>
      <c r="W46" s="134">
        <f t="shared" si="4"/>
        <v>0</v>
      </c>
    </row>
    <row r="47" spans="1:23" ht="15.75">
      <c r="A47" s="110">
        <f>IF(Données!A47="","",Données!A47)</f>
        <v>0</v>
      </c>
      <c r="B47" s="139">
        <f>IF(A47="","",COUNTIF(Données!B47:F47,1))</f>
        <v>0</v>
      </c>
      <c r="C47" s="139">
        <f>IF(A47="","",COUNTIF(Données!G47:I47,1))</f>
        <v>0</v>
      </c>
      <c r="D47" s="139">
        <f>IF(A47="","",COUNTIF(Données!J47:O47,1))</f>
        <v>0</v>
      </c>
      <c r="E47" s="140">
        <f>IF(A47="","",COUNTIF(Données!P47:S47,1))</f>
        <v>0</v>
      </c>
      <c r="F47" s="112">
        <f t="shared" si="0"/>
        <v>0</v>
      </c>
      <c r="G47" s="113">
        <f>IF(A47="","",100*F47/(18-COUNTIF(Données!B47:S47,"A")))</f>
        <v>0</v>
      </c>
      <c r="H47" s="111">
        <f>IF(A47="","",COUNTIF(Données!T47:W47,1))</f>
        <v>0</v>
      </c>
      <c r="I47" s="111">
        <f>IF(A47="","",COUNTIF(Données!X47:Z47,1))</f>
        <v>0</v>
      </c>
      <c r="J47" s="111">
        <f>IF(A47="","",COUNTIF(Données!AA47:AF47,1))</f>
        <v>0</v>
      </c>
      <c r="K47" s="114">
        <f t="shared" si="1"/>
        <v>0</v>
      </c>
      <c r="L47" s="115">
        <f>IF(A47="","",100*K47/(13-COUNTIF(Données!T47:AF47,"A")))</f>
        <v>0</v>
      </c>
      <c r="M47" s="116">
        <f>IF(A47="","",COUNTIF(Données!AG47:AK47,1))</f>
        <v>0</v>
      </c>
      <c r="N47" s="117">
        <f t="shared" si="2"/>
        <v>0</v>
      </c>
      <c r="O47" s="118">
        <f>IF(A47="","",100*N47/(5-COUNTIF(Données!AG47:AK47,"A")))</f>
        <v>0</v>
      </c>
      <c r="P47" s="119">
        <f>IF(A47="","",COUNTIF(Données!AL47:AO47,1))</f>
        <v>0</v>
      </c>
      <c r="Q47" s="119">
        <f>IF(A47="","",COUNTIF(Données!AP47:AR47,1))</f>
        <v>0</v>
      </c>
      <c r="R47" s="119">
        <f>IF(A47="","",COUNTIF(Données!AS47:AX47,1))</f>
        <v>0</v>
      </c>
      <c r="S47" s="119">
        <f>IF(A47="","",COUNTIF(Données!AY47:BC47,1))</f>
        <v>0</v>
      </c>
      <c r="T47" s="120">
        <f t="shared" si="3"/>
        <v>0</v>
      </c>
      <c r="U47" s="121">
        <f>IF(A47="","",100*T47/(18-COUNTIF(Données!AL47:BC47,"A")))</f>
        <v>0</v>
      </c>
      <c r="V47" s="117">
        <f>IF(A47="","",COUNTIF(Données!B47:BC47,1))</f>
        <v>0</v>
      </c>
      <c r="W47" s="122">
        <f t="shared" si="4"/>
        <v>0</v>
      </c>
    </row>
    <row r="48" spans="1:23" ht="15.75">
      <c r="A48" s="123">
        <f>IF(Données!A48="","",Données!A48)</f>
        <v>0</v>
      </c>
      <c r="B48" s="136">
        <f>IF(A48="","",COUNTIF(Données!B48:F48,1))</f>
        <v>0</v>
      </c>
      <c r="C48" s="136">
        <f>IF(A48="","",COUNTIF(Données!G48:I48,1))</f>
        <v>0</v>
      </c>
      <c r="D48" s="136">
        <f>IF(A48="","",COUNTIF(Données!J48:O48,1))</f>
        <v>0</v>
      </c>
      <c r="E48" s="137">
        <f>IF(A48="","",COUNTIF(Données!P48:S48,1))</f>
        <v>0</v>
      </c>
      <c r="F48" s="138">
        <f t="shared" si="0"/>
        <v>0</v>
      </c>
      <c r="G48" s="126">
        <f>IF(A48="","",100*F48/(18-COUNTIF(Données!B48:S48,"A")))</f>
        <v>0</v>
      </c>
      <c r="H48" s="124">
        <f>IF(A48="","",COUNTIF(Données!T48:W48,1))</f>
        <v>0</v>
      </c>
      <c r="I48" s="124">
        <f>IF(A48="","",COUNTIF(Données!X48:Z48,1))</f>
        <v>0</v>
      </c>
      <c r="J48" s="124">
        <f>IF(A48="","",COUNTIF(Données!AA48:AF48,1))</f>
        <v>0</v>
      </c>
      <c r="K48" s="127">
        <f t="shared" si="1"/>
        <v>0</v>
      </c>
      <c r="L48" s="128">
        <f>IF(A48="","",100*K48/(13-COUNTIF(Données!T48:AF48,"A")))</f>
        <v>0</v>
      </c>
      <c r="M48" s="129">
        <f>IF(A48="","",COUNTIF(Données!AG48:AK48,1))</f>
        <v>0</v>
      </c>
      <c r="N48" s="130">
        <f t="shared" si="2"/>
        <v>0</v>
      </c>
      <c r="O48" s="132">
        <f>IF(A48="","",100*N48/(5-COUNTIF(Données!AG48:AK48,"A")))</f>
        <v>0</v>
      </c>
      <c r="P48" s="131">
        <f>IF(A47="","",COUNTIF(Données!AL48:AO48,1))</f>
        <v>0</v>
      </c>
      <c r="Q48" s="131">
        <f>IF(A48="","",COUNTIF(Données!AP48:AR48,1))</f>
        <v>0</v>
      </c>
      <c r="R48" s="131">
        <f>IF(A48="","",COUNTIF(Données!AS48:AX48,1))</f>
        <v>0</v>
      </c>
      <c r="S48" s="132">
        <f>IF(A48="","",COUNTIF(Données!AY48:BC48,1))</f>
        <v>0</v>
      </c>
      <c r="T48" s="131">
        <f t="shared" si="3"/>
        <v>0</v>
      </c>
      <c r="U48" s="132">
        <f>IF(A48="","",100*T48/(18-COUNTIF(Données!AL48:BC48,"A")))</f>
        <v>0</v>
      </c>
      <c r="V48" s="133">
        <f>IF(A48="","",COUNTIF(Données!B48:BC48,1))</f>
        <v>0</v>
      </c>
      <c r="W48" s="134">
        <f t="shared" si="4"/>
        <v>0</v>
      </c>
    </row>
    <row r="49" spans="1:23" ht="15.75">
      <c r="A49" s="110">
        <f>IF(Données!A49="","",Données!A49)</f>
        <v>0</v>
      </c>
      <c r="B49" s="139">
        <f>IF(A49="","",COUNTIF(Données!B49:F49,1))</f>
        <v>0</v>
      </c>
      <c r="C49" s="139">
        <f>IF(A49="","",COUNTIF(Données!G49:I49,1))</f>
        <v>0</v>
      </c>
      <c r="D49" s="139">
        <f>IF(A49="","",COUNTIF(Données!J49:O49,1))</f>
        <v>0</v>
      </c>
      <c r="E49" s="140">
        <f>IF(A49="","",COUNTIF(Données!P49:S49,1))</f>
        <v>0</v>
      </c>
      <c r="F49" s="112">
        <f t="shared" si="0"/>
        <v>0</v>
      </c>
      <c r="G49" s="113">
        <f>IF(A49="","",100*F49/(18-COUNTIF(Données!B49:S49,"A")))</f>
        <v>0</v>
      </c>
      <c r="H49" s="111">
        <f>IF(A49="","",COUNTIF(Données!T49:W49,1))</f>
        <v>0</v>
      </c>
      <c r="I49" s="111">
        <f>IF(A49="","",COUNTIF(Données!X49:Z49,1))</f>
        <v>0</v>
      </c>
      <c r="J49" s="111">
        <f>IF(A49="","",COUNTIF(Données!AA49:AF49,1))</f>
        <v>0</v>
      </c>
      <c r="K49" s="114">
        <f t="shared" si="1"/>
        <v>0</v>
      </c>
      <c r="L49" s="115">
        <f>IF(A49="","",100*K49/(13-COUNTIF(Données!T49:AF49,"A")))</f>
        <v>0</v>
      </c>
      <c r="M49" s="116">
        <f>IF(A49="","",COUNTIF(Données!AG49:AK49,1))</f>
        <v>0</v>
      </c>
      <c r="N49" s="117">
        <f t="shared" si="2"/>
        <v>0</v>
      </c>
      <c r="O49" s="118">
        <f>IF(A49="","",100*N49/(5-COUNTIF(Données!AG49:AK49,"A")))</f>
        <v>0</v>
      </c>
      <c r="P49" s="119">
        <f>IF(A49="","",COUNTIF(Données!AL49:AO49,1))</f>
        <v>0</v>
      </c>
      <c r="Q49" s="119">
        <f>IF(A49="","",COUNTIF(Données!AP49:AR49,1))</f>
        <v>0</v>
      </c>
      <c r="R49" s="119">
        <f>IF(A49="","",COUNTIF(Données!AS49:AX49,1))</f>
        <v>0</v>
      </c>
      <c r="S49" s="119">
        <f>IF(A49="","",COUNTIF(Données!AY49:BC49,1))</f>
        <v>0</v>
      </c>
      <c r="T49" s="120">
        <f t="shared" si="3"/>
        <v>0</v>
      </c>
      <c r="U49" s="121">
        <f>IF(A49="","",100*T49/(18-COUNTIF(Données!AL49:BC49,"A")))</f>
        <v>0</v>
      </c>
      <c r="V49" s="117">
        <f>IF(A49="","",COUNTIF(Données!B49:BC49,1))</f>
        <v>0</v>
      </c>
      <c r="W49" s="122">
        <f t="shared" si="4"/>
        <v>0</v>
      </c>
    </row>
    <row r="50" spans="1:23" ht="15.75">
      <c r="A50" s="123">
        <f>IF(Données!A50="","",Données!A50)</f>
        <v>0</v>
      </c>
      <c r="B50" s="136">
        <f>IF(A50="","",COUNTIF(Données!B50:F50,1))</f>
        <v>0</v>
      </c>
      <c r="C50" s="136">
        <f>IF(A50="","",COUNTIF(Données!G50:I50,1))</f>
        <v>0</v>
      </c>
      <c r="D50" s="136">
        <f>IF(A50="","",COUNTIF(Données!J50:O50,1))</f>
        <v>0</v>
      </c>
      <c r="E50" s="137">
        <f>IF(A50="","",COUNTIF(Données!P50:S50,1))</f>
        <v>0</v>
      </c>
      <c r="F50" s="138">
        <f t="shared" si="0"/>
        <v>0</v>
      </c>
      <c r="G50" s="126">
        <f>IF(A50="","",100*F50/(18-COUNTIF(Données!B50:S50,"A")))</f>
        <v>0</v>
      </c>
      <c r="H50" s="124">
        <f>IF(A50="","",COUNTIF(Données!T50:W50,1))</f>
        <v>0</v>
      </c>
      <c r="I50" s="124">
        <f>IF(A50="","",COUNTIF(Données!X50:Z50,1))</f>
        <v>0</v>
      </c>
      <c r="J50" s="124">
        <f>IF(A50="","",COUNTIF(Données!AA50:AF50,1))</f>
        <v>0</v>
      </c>
      <c r="K50" s="127">
        <f t="shared" si="1"/>
        <v>0</v>
      </c>
      <c r="L50" s="128">
        <f>IF(A50="","",100*K50/(13-COUNTIF(Données!T50:AF50,"A")))</f>
        <v>0</v>
      </c>
      <c r="M50" s="129">
        <f>IF(A50="","",COUNTIF(Données!AG50:AK50,1))</f>
        <v>0</v>
      </c>
      <c r="N50" s="130">
        <f t="shared" si="2"/>
        <v>0</v>
      </c>
      <c r="O50" s="132">
        <f>IF(A50="","",100*N50/(5-COUNTIF(Données!AG50:AK50,"A")))</f>
        <v>0</v>
      </c>
      <c r="P50" s="131">
        <f>IF(A49="","",COUNTIF(Données!AL50:AO50,1))</f>
        <v>0</v>
      </c>
      <c r="Q50" s="131">
        <f>IF(A50="","",COUNTIF(Données!AP50:AR50,1))</f>
        <v>0</v>
      </c>
      <c r="R50" s="131">
        <f>IF(A50="","",COUNTIF(Données!AS50:AX50,1))</f>
        <v>0</v>
      </c>
      <c r="S50" s="132">
        <f>IF(A50="","",COUNTIF(Données!AY50:BC50,1))</f>
        <v>0</v>
      </c>
      <c r="T50" s="131">
        <f t="shared" si="3"/>
        <v>0</v>
      </c>
      <c r="U50" s="132">
        <f>IF(A50="","",100*T50/(18-COUNTIF(Données!AL50:BC50,"A")))</f>
        <v>0</v>
      </c>
      <c r="V50" s="133">
        <f>IF(A50="","",COUNTIF(Données!B50:BC50,1))</f>
        <v>0</v>
      </c>
      <c r="W50" s="134">
        <f t="shared" si="4"/>
        <v>0</v>
      </c>
    </row>
    <row r="51" spans="1:23" ht="15.75">
      <c r="A51" s="110">
        <f>IF(Données!A51="","",Données!A51)</f>
        <v>0</v>
      </c>
      <c r="B51" s="139">
        <f>IF(A51="","",COUNTIF(Données!B51:F51,1))</f>
        <v>0</v>
      </c>
      <c r="C51" s="139">
        <f>IF(A51="","",COUNTIF(Données!G51:I51,1))</f>
        <v>0</v>
      </c>
      <c r="D51" s="139">
        <f>IF(A51="","",COUNTIF(Données!J51:O51,1))</f>
        <v>0</v>
      </c>
      <c r="E51" s="140">
        <f>IF(A51="","",COUNTIF(Données!P51:S51,1))</f>
        <v>0</v>
      </c>
      <c r="F51" s="112">
        <f t="shared" si="0"/>
        <v>0</v>
      </c>
      <c r="G51" s="113">
        <f>IF(A51="","",100*F51/(18-COUNTIF(Données!B51:S51,"A")))</f>
        <v>0</v>
      </c>
      <c r="H51" s="111">
        <f>IF(A51="","",COUNTIF(Données!T51:W51,1))</f>
        <v>0</v>
      </c>
      <c r="I51" s="111">
        <f>IF(A51="","",COUNTIF(Données!X51:Z51,1))</f>
        <v>0</v>
      </c>
      <c r="J51" s="111">
        <f>IF(A51="","",COUNTIF(Données!AA51:AF51,1))</f>
        <v>0</v>
      </c>
      <c r="K51" s="114">
        <f t="shared" si="1"/>
        <v>0</v>
      </c>
      <c r="L51" s="115">
        <f>IF(A51="","",100*K51/(13-COUNTIF(Données!T51:AF51,"A")))</f>
        <v>0</v>
      </c>
      <c r="M51" s="116">
        <f>IF(A51="","",COUNTIF(Données!AG51:AK51,1))</f>
        <v>0</v>
      </c>
      <c r="N51" s="117">
        <f t="shared" si="2"/>
        <v>0</v>
      </c>
      <c r="O51" s="118">
        <f>IF(A51="","",100*N51/(5-COUNTIF(Données!AG51:AK51,"A")))</f>
        <v>0</v>
      </c>
      <c r="P51" s="119">
        <f>IF(A51="","",COUNTIF(Données!AL51:AO51,1))</f>
        <v>0</v>
      </c>
      <c r="Q51" s="119">
        <f>IF(A51="","",COUNTIF(Données!AP51:AR51,1))</f>
        <v>0</v>
      </c>
      <c r="R51" s="119">
        <f>IF(A51="","",COUNTIF(Données!AS51:AX51,1))</f>
        <v>0</v>
      </c>
      <c r="S51" s="119">
        <f>IF(A51="","",COUNTIF(Données!AY51:BC51,1))</f>
        <v>0</v>
      </c>
      <c r="T51" s="120">
        <f t="shared" si="3"/>
        <v>0</v>
      </c>
      <c r="U51" s="121">
        <f>IF(A51="","",100*T51/(18-COUNTIF(Données!AL51:BC51,"A")))</f>
        <v>0</v>
      </c>
      <c r="V51" s="117">
        <f>IF(A51="","",COUNTIF(Données!B51:BC51,1))</f>
        <v>0</v>
      </c>
      <c r="W51" s="122">
        <f t="shared" si="4"/>
        <v>0</v>
      </c>
    </row>
    <row r="52" spans="1:23" ht="15.75">
      <c r="A52" s="123">
        <f>IF(Données!A52="","",Données!A52)</f>
        <v>0</v>
      </c>
      <c r="B52" s="136">
        <f>IF(A52="","",COUNTIF(Données!B52:F52,1))</f>
        <v>0</v>
      </c>
      <c r="C52" s="136">
        <f>IF(A52="","",COUNTIF(Données!G52:I52,1))</f>
        <v>0</v>
      </c>
      <c r="D52" s="136">
        <f>IF(A52="","",COUNTIF(Données!J52:O52,1))</f>
        <v>0</v>
      </c>
      <c r="E52" s="137">
        <f>IF(A52="","",COUNTIF(Données!P52:S52,1))</f>
        <v>0</v>
      </c>
      <c r="F52" s="138">
        <f t="shared" si="0"/>
        <v>0</v>
      </c>
      <c r="G52" s="126">
        <f>IF(A52="","",100*F52/(18-COUNTIF(Données!B52:S52,"A")))</f>
        <v>0</v>
      </c>
      <c r="H52" s="124">
        <f>IF(A52="","",COUNTIF(Données!T52:W52,1))</f>
        <v>0</v>
      </c>
      <c r="I52" s="124">
        <f>IF(A52="","",COUNTIF(Données!X52:Z52,1))</f>
        <v>0</v>
      </c>
      <c r="J52" s="124">
        <f>IF(A52="","",COUNTIF(Données!AA52:AF52,1))</f>
        <v>0</v>
      </c>
      <c r="K52" s="127">
        <f t="shared" si="1"/>
        <v>0</v>
      </c>
      <c r="L52" s="128">
        <f>IF(A52="","",100*K52/(13-COUNTIF(Données!T52:AF52,"A")))</f>
        <v>0</v>
      </c>
      <c r="M52" s="129">
        <f>IF(A52="","",COUNTIF(Données!AG52:AK52,1))</f>
        <v>0</v>
      </c>
      <c r="N52" s="130">
        <f t="shared" si="2"/>
        <v>0</v>
      </c>
      <c r="O52" s="132">
        <f>IF(A52="","",100*N52/(5-COUNTIF(Données!AG52:AK52,"A")))</f>
        <v>0</v>
      </c>
      <c r="P52" s="131">
        <f>IF(A51="","",COUNTIF(Données!AL52:AO52,1))</f>
        <v>0</v>
      </c>
      <c r="Q52" s="131">
        <f>IF(A52="","",COUNTIF(Données!AP52:AR52,1))</f>
        <v>0</v>
      </c>
      <c r="R52" s="131">
        <f>IF(A52="","",COUNTIF(Données!AS52:AX52,1))</f>
        <v>0</v>
      </c>
      <c r="S52" s="132">
        <f>IF(A52="","",COUNTIF(Données!AY52:BC52,1))</f>
        <v>0</v>
      </c>
      <c r="T52" s="131">
        <f t="shared" si="3"/>
        <v>0</v>
      </c>
      <c r="U52" s="132">
        <f>IF(A52="","",100*T52/(18-COUNTIF(Données!AL52:BC52,"A")))</f>
        <v>0</v>
      </c>
      <c r="V52" s="133">
        <f>IF(A52="","",COUNTIF(Données!B52:BC52,1))</f>
        <v>0</v>
      </c>
      <c r="W52" s="134">
        <f t="shared" si="4"/>
        <v>0</v>
      </c>
    </row>
    <row r="53" spans="1:23" ht="15.75">
      <c r="A53" s="110">
        <f>IF(Données!A53="","",Données!A53)</f>
        <v>0</v>
      </c>
      <c r="B53" s="139">
        <f>IF(A53="","",COUNTIF(Données!B53:F53,1))</f>
        <v>0</v>
      </c>
      <c r="C53" s="139">
        <f>IF(A53="","",COUNTIF(Données!G53:I53,1))</f>
        <v>0</v>
      </c>
      <c r="D53" s="139">
        <f>IF(A53="","",COUNTIF(Données!J53:O53,1))</f>
        <v>0</v>
      </c>
      <c r="E53" s="140">
        <f>IF(A53="","",COUNTIF(Données!P53:S53,1))</f>
        <v>0</v>
      </c>
      <c r="F53" s="112">
        <f t="shared" si="0"/>
        <v>0</v>
      </c>
      <c r="G53" s="113">
        <f>IF(A53="","",100*F53/(18-COUNTIF(Données!B53:S53,"A")))</f>
        <v>0</v>
      </c>
      <c r="H53" s="111">
        <f>IF(A53="","",COUNTIF(Données!T53:W53,1))</f>
        <v>0</v>
      </c>
      <c r="I53" s="111">
        <f>IF(A53="","",COUNTIF(Données!X53:Z53,1))</f>
        <v>0</v>
      </c>
      <c r="J53" s="111">
        <f>IF(A53="","",COUNTIF(Données!AA53:AF53,1))</f>
        <v>0</v>
      </c>
      <c r="K53" s="114">
        <f t="shared" si="1"/>
        <v>0</v>
      </c>
      <c r="L53" s="115">
        <f>IF(A53="","",100*K53/(13-COUNTIF(Données!T53:AF53,"A")))</f>
        <v>0</v>
      </c>
      <c r="M53" s="116">
        <f>IF(A53="","",COUNTIF(Données!AG53:AK53,1))</f>
        <v>0</v>
      </c>
      <c r="N53" s="117">
        <f t="shared" si="2"/>
        <v>0</v>
      </c>
      <c r="O53" s="118">
        <f>IF(A53="","",100*N53/(5-COUNTIF(Données!AG53:AK53,"A")))</f>
        <v>0</v>
      </c>
      <c r="P53" s="119">
        <f>IF(A53="","",COUNTIF(Données!AL53:AO53,1))</f>
        <v>0</v>
      </c>
      <c r="Q53" s="119">
        <f>IF(A53="","",COUNTIF(Données!AP53:AR53,1))</f>
        <v>0</v>
      </c>
      <c r="R53" s="119">
        <f>IF(A53="","",COUNTIF(Données!AS53:AX53,1))</f>
        <v>0</v>
      </c>
      <c r="S53" s="119">
        <f>IF(A53="","",COUNTIF(Données!AY53:BC53,1))</f>
        <v>0</v>
      </c>
      <c r="T53" s="120">
        <f t="shared" si="3"/>
        <v>0</v>
      </c>
      <c r="U53" s="121">
        <f>IF(A53="","",100*T53/(18-COUNTIF(Données!AL53:BC53,"A")))</f>
        <v>0</v>
      </c>
      <c r="V53" s="117">
        <f>IF(A53="","",COUNTIF(Données!B53:BC53,1))</f>
        <v>0</v>
      </c>
      <c r="W53" s="122">
        <f t="shared" si="4"/>
        <v>0</v>
      </c>
    </row>
    <row r="54" spans="1:23" ht="15.75">
      <c r="A54" s="123">
        <f>IF(Données!A54="","",Données!A54)</f>
        <v>0</v>
      </c>
      <c r="B54" s="136">
        <f>IF(A54="","",COUNTIF(Données!B54:F54,1))</f>
        <v>0</v>
      </c>
      <c r="C54" s="136">
        <f>IF(A54="","",COUNTIF(Données!G54:I54,1))</f>
        <v>0</v>
      </c>
      <c r="D54" s="136">
        <f>IF(A54="","",COUNTIF(Données!J54:O54,1))</f>
        <v>0</v>
      </c>
      <c r="E54" s="137">
        <f>IF(A54="","",COUNTIF(Données!P54:S54,1))</f>
        <v>0</v>
      </c>
      <c r="F54" s="138">
        <f t="shared" si="0"/>
        <v>0</v>
      </c>
      <c r="G54" s="126">
        <f>IF(A54="","",100*F54/(18-COUNTIF(Données!B54:S54,"A")))</f>
        <v>0</v>
      </c>
      <c r="H54" s="124">
        <f>IF(A54="","",COUNTIF(Données!T54:W54,1))</f>
        <v>0</v>
      </c>
      <c r="I54" s="124">
        <f>IF(A54="","",COUNTIF(Données!X54:Z54,1))</f>
        <v>0</v>
      </c>
      <c r="J54" s="124">
        <f>IF(A54="","",COUNTIF(Données!AA54:AF54,1))</f>
        <v>0</v>
      </c>
      <c r="K54" s="127">
        <f t="shared" si="1"/>
        <v>0</v>
      </c>
      <c r="L54" s="128">
        <f>IF(A54="","",100*K54/(13-COUNTIF(Données!T54:AF54,"A")))</f>
        <v>0</v>
      </c>
      <c r="M54" s="129">
        <f>IF(A54="","",COUNTIF(Données!AG54:AK54,1))</f>
        <v>0</v>
      </c>
      <c r="N54" s="130">
        <f t="shared" si="2"/>
        <v>0</v>
      </c>
      <c r="O54" s="132">
        <f>IF(A54="","",100*N54/(5-COUNTIF(Données!AG54:AK54,"A")))</f>
        <v>0</v>
      </c>
      <c r="P54" s="131">
        <f>IF(A53="","",COUNTIF(Données!AL54:AO54,1))</f>
        <v>0</v>
      </c>
      <c r="Q54" s="131">
        <f>IF(A54="","",COUNTIF(Données!AP54:AR54,1))</f>
        <v>0</v>
      </c>
      <c r="R54" s="131">
        <f>IF(A54="","",COUNTIF(Données!AS54:AX54,1))</f>
        <v>0</v>
      </c>
      <c r="S54" s="132">
        <f>IF(A54="","",COUNTIF(Données!AY54:BC54,1))</f>
        <v>0</v>
      </c>
      <c r="T54" s="131">
        <f t="shared" si="3"/>
        <v>0</v>
      </c>
      <c r="U54" s="132">
        <f>IF(A54="","",100*T54/(18-COUNTIF(Données!AL54:BC54,"A")))</f>
        <v>0</v>
      </c>
      <c r="V54" s="133">
        <f>IF(A54="","",COUNTIF(Données!B54:BC54,1))</f>
        <v>0</v>
      </c>
      <c r="W54" s="134">
        <f t="shared" si="4"/>
        <v>0</v>
      </c>
    </row>
    <row r="55" spans="1:23" ht="15.75">
      <c r="A55" s="110">
        <f>IF(Données!A55="","",Données!A55)</f>
        <v>0</v>
      </c>
      <c r="B55" s="139">
        <f>IF(A55="","",COUNTIF(Données!B55:F55,1))</f>
        <v>0</v>
      </c>
      <c r="C55" s="139">
        <f>IF(A55="","",COUNTIF(Données!G55:I55,1))</f>
        <v>0</v>
      </c>
      <c r="D55" s="139">
        <f>IF(A55="","",COUNTIF(Données!J55:O55,1))</f>
        <v>0</v>
      </c>
      <c r="E55" s="140">
        <f>IF(A55="","",COUNTIF(Données!P55:S55,1))</f>
        <v>0</v>
      </c>
      <c r="F55" s="112">
        <f t="shared" si="0"/>
        <v>0</v>
      </c>
      <c r="G55" s="113">
        <f>IF(A55="","",100*F55/(18-COUNTIF(Données!B55:S55,"A")))</f>
        <v>0</v>
      </c>
      <c r="H55" s="111">
        <f>IF(A55="","",COUNTIF(Données!T55:W55,1))</f>
        <v>0</v>
      </c>
      <c r="I55" s="111">
        <f>IF(A55="","",COUNTIF(Données!X55:Z55,1))</f>
        <v>0</v>
      </c>
      <c r="J55" s="111">
        <f>IF(A55="","",COUNTIF(Données!AA55:AF55,1))</f>
        <v>0</v>
      </c>
      <c r="K55" s="114">
        <f t="shared" si="1"/>
        <v>0</v>
      </c>
      <c r="L55" s="115">
        <f>IF(A55="","",100*K55/(13-COUNTIF(Données!T55:AF55,"A")))</f>
        <v>0</v>
      </c>
      <c r="M55" s="116">
        <f>IF(A55="","",COUNTIF(Données!AG55:AK55,1))</f>
        <v>0</v>
      </c>
      <c r="N55" s="117">
        <f t="shared" si="2"/>
        <v>0</v>
      </c>
      <c r="O55" s="118">
        <f>IF(A55="","",100*N55/(5-COUNTIF(Données!AG55:AK55,"A")))</f>
        <v>0</v>
      </c>
      <c r="P55" s="119">
        <f>IF(A55="","",COUNTIF(Données!AL55:AO55,1))</f>
        <v>0</v>
      </c>
      <c r="Q55" s="119">
        <f>IF(A55="","",COUNTIF(Données!AP55:AR55,1))</f>
        <v>0</v>
      </c>
      <c r="R55" s="119">
        <f>IF(A55="","",COUNTIF(Données!AS55:AX55,1))</f>
        <v>0</v>
      </c>
      <c r="S55" s="119">
        <f>IF(A55="","",COUNTIF(Données!AY55:BC55,1))</f>
        <v>0</v>
      </c>
      <c r="T55" s="120">
        <f t="shared" si="3"/>
        <v>0</v>
      </c>
      <c r="U55" s="121">
        <f>IF(A55="","",100*T55/(18-COUNTIF(Données!AL55:BC55,"A")))</f>
        <v>0</v>
      </c>
      <c r="V55" s="117">
        <f>IF(A55="","",COUNTIF(Données!B55:BC55,1))</f>
        <v>0</v>
      </c>
      <c r="W55" s="122">
        <f t="shared" si="4"/>
        <v>0</v>
      </c>
    </row>
    <row r="56" spans="1:23" ht="15.75">
      <c r="A56" s="123">
        <f>IF(Données!A56="","",Données!A56)</f>
        <v>0</v>
      </c>
      <c r="B56" s="136">
        <f>IF(A56="","",COUNTIF(Données!B56:F56,1))</f>
        <v>0</v>
      </c>
      <c r="C56" s="136">
        <f>IF(A56="","",COUNTIF(Données!G56:I56,1))</f>
        <v>0</v>
      </c>
      <c r="D56" s="136">
        <f>IF(A56="","",COUNTIF(Données!J56:O56,1))</f>
        <v>0</v>
      </c>
      <c r="E56" s="137">
        <f>IF(A56="","",COUNTIF(Données!P56:S56,1))</f>
        <v>0</v>
      </c>
      <c r="F56" s="138">
        <f t="shared" si="0"/>
        <v>0</v>
      </c>
      <c r="G56" s="126">
        <f>IF(A56="","",100*F56/(18-COUNTIF(Données!B56:S56,"A")))</f>
        <v>0</v>
      </c>
      <c r="H56" s="124">
        <f>IF(A56="","",COUNTIF(Données!T56:W56,1))</f>
        <v>0</v>
      </c>
      <c r="I56" s="124">
        <f>IF(A56="","",COUNTIF(Données!X56:Z56,1))</f>
        <v>0</v>
      </c>
      <c r="J56" s="124">
        <f>IF(A56="","",COUNTIF(Données!AA56:AF56,1))</f>
        <v>0</v>
      </c>
      <c r="K56" s="127">
        <f t="shared" si="1"/>
        <v>0</v>
      </c>
      <c r="L56" s="128">
        <f>IF(A56="","",100*K56/(13-COUNTIF(Données!T56:AF56,"A")))</f>
        <v>0</v>
      </c>
      <c r="M56" s="129">
        <f>IF(A56="","",COUNTIF(Données!AG56:AK56,1))</f>
        <v>0</v>
      </c>
      <c r="N56" s="130">
        <f t="shared" si="2"/>
        <v>0</v>
      </c>
      <c r="O56" s="132">
        <f>IF(A56="","",100*N56/(5-COUNTIF(Données!AG56:AK56,"A")))</f>
        <v>0</v>
      </c>
      <c r="P56" s="131">
        <f>IF(A55="","",COUNTIF(Données!AL56:AO56,1))</f>
        <v>0</v>
      </c>
      <c r="Q56" s="131">
        <f>IF(A56="","",COUNTIF(Données!AP56:AR56,1))</f>
        <v>0</v>
      </c>
      <c r="R56" s="131">
        <f>IF(A56="","",COUNTIF(Données!AS56:AX56,1))</f>
        <v>0</v>
      </c>
      <c r="S56" s="132">
        <f>IF(A56="","",COUNTIF(Données!AY56:BC56,1))</f>
        <v>0</v>
      </c>
      <c r="T56" s="131">
        <f t="shared" si="3"/>
        <v>0</v>
      </c>
      <c r="U56" s="132">
        <f>IF(A56="","",100*T56/(18-COUNTIF(Données!AL56:BC56,"A")))</f>
        <v>0</v>
      </c>
      <c r="V56" s="133">
        <f>IF(A56="","",COUNTIF(Données!B56:BC56,1))</f>
        <v>0</v>
      </c>
      <c r="W56" s="134">
        <f t="shared" si="4"/>
        <v>0</v>
      </c>
    </row>
    <row r="57" spans="1:23" ht="15.75">
      <c r="A57" s="110">
        <f>IF(Données!A57="","",Données!A57)</f>
        <v>0</v>
      </c>
      <c r="B57" s="139">
        <f>IF(A57="","",COUNTIF(Données!B57:F57,1))</f>
        <v>0</v>
      </c>
      <c r="C57" s="139">
        <f>IF(A57="","",COUNTIF(Données!G57:I57,1))</f>
        <v>0</v>
      </c>
      <c r="D57" s="139">
        <f>IF(A57="","",COUNTIF(Données!J57:O57,1))</f>
        <v>0</v>
      </c>
      <c r="E57" s="140">
        <f>IF(A57="","",COUNTIF(Données!P57:S57,1))</f>
        <v>0</v>
      </c>
      <c r="F57" s="112">
        <f t="shared" si="0"/>
        <v>0</v>
      </c>
      <c r="G57" s="113">
        <f>IF(A57="","",100*F57/(18-COUNTIF(Données!B57:S57,"A")))</f>
        <v>0</v>
      </c>
      <c r="H57" s="111">
        <f>IF(A57="","",COUNTIF(Données!T57:W57,1))</f>
        <v>0</v>
      </c>
      <c r="I57" s="111">
        <f>IF(A57="","",COUNTIF(Données!X57:Z57,1))</f>
        <v>0</v>
      </c>
      <c r="J57" s="111">
        <f>IF(A57="","",COUNTIF(Données!AA57:AF57,1))</f>
        <v>0</v>
      </c>
      <c r="K57" s="114">
        <f t="shared" si="1"/>
        <v>0</v>
      </c>
      <c r="L57" s="115">
        <f>IF(A57="","",100*K57/(13-COUNTIF(Données!T57:AF57,"A")))</f>
        <v>0</v>
      </c>
      <c r="M57" s="116">
        <f>IF(A57="","",COUNTIF(Données!AG57:AK57,1))</f>
        <v>0</v>
      </c>
      <c r="N57" s="117">
        <f t="shared" si="2"/>
        <v>0</v>
      </c>
      <c r="O57" s="118">
        <f>IF(A57="","",100*N57/(5-COUNTIF(Données!AG57:AK57,"A")))</f>
        <v>0</v>
      </c>
      <c r="P57" s="119">
        <f>IF(A57="","",COUNTIF(Données!AL57:AO57,1))</f>
        <v>0</v>
      </c>
      <c r="Q57" s="119">
        <f>IF(A57="","",COUNTIF(Données!AP57:AR57,1))</f>
        <v>0</v>
      </c>
      <c r="R57" s="119">
        <f>IF(A57="","",COUNTIF(Données!AS57:AX57,1))</f>
        <v>0</v>
      </c>
      <c r="S57" s="119">
        <f>IF(A57="","",COUNTIF(Données!AY57:BC57,1))</f>
        <v>0</v>
      </c>
      <c r="T57" s="120">
        <f t="shared" si="3"/>
        <v>0</v>
      </c>
      <c r="U57" s="121">
        <f>IF(A57="","",100*T57/(18-COUNTIF(Données!AL57:BC57,"A")))</f>
        <v>0</v>
      </c>
      <c r="V57" s="117">
        <f>IF(A57="","",COUNTIF(Données!B57:BC57,1))</f>
        <v>0</v>
      </c>
      <c r="W57" s="122">
        <f t="shared" si="4"/>
        <v>0</v>
      </c>
    </row>
    <row r="58" spans="1:23" ht="15.75">
      <c r="A58" s="123">
        <f>IF(Données!A58="","",Données!A58)</f>
        <v>0</v>
      </c>
      <c r="B58" s="136">
        <f>IF(A58="","",COUNTIF(Données!B58:F58,1))</f>
        <v>0</v>
      </c>
      <c r="C58" s="136">
        <f>IF(A58="","",COUNTIF(Données!G58:I58,1))</f>
        <v>0</v>
      </c>
      <c r="D58" s="136">
        <f>IF(A58="","",COUNTIF(Données!J58:O58,1))</f>
        <v>0</v>
      </c>
      <c r="E58" s="137">
        <f>IF(A58="","",COUNTIF(Données!P58:S58,1))</f>
        <v>0</v>
      </c>
      <c r="F58" s="138">
        <f t="shared" si="0"/>
        <v>0</v>
      </c>
      <c r="G58" s="126">
        <f>IF(A58="","",100*F58/(18-COUNTIF(Données!B58:S58,"A")))</f>
        <v>0</v>
      </c>
      <c r="H58" s="124">
        <f>IF(A58="","",COUNTIF(Données!T58:W58,1))</f>
        <v>0</v>
      </c>
      <c r="I58" s="124">
        <f>IF(A58="","",COUNTIF(Données!X58:Z58,1))</f>
        <v>0</v>
      </c>
      <c r="J58" s="124">
        <f>IF(A58="","",COUNTIF(Données!AA58:AF58,1))</f>
        <v>0</v>
      </c>
      <c r="K58" s="127">
        <f t="shared" si="1"/>
        <v>0</v>
      </c>
      <c r="L58" s="128">
        <f>IF(A58="","",100*K58/(13-COUNTIF(Données!T58:AF58,"A")))</f>
        <v>0</v>
      </c>
      <c r="M58" s="129">
        <f>IF(A58="","",COUNTIF(Données!AG58:AK58,1))</f>
        <v>0</v>
      </c>
      <c r="N58" s="130">
        <f t="shared" si="2"/>
        <v>0</v>
      </c>
      <c r="O58" s="132">
        <f>IF(A58="","",100*N58/(5-COUNTIF(Données!AG58:AK58,"A")))</f>
        <v>0</v>
      </c>
      <c r="P58" s="131">
        <f>IF(A57="","",COUNTIF(Données!AL58:AO58,1))</f>
        <v>0</v>
      </c>
      <c r="Q58" s="131">
        <f>IF(A58="","",COUNTIF(Données!AP58:AR58,1))</f>
        <v>0</v>
      </c>
      <c r="R58" s="131">
        <f>IF(A58="","",COUNTIF(Données!AS58:AX58,1))</f>
        <v>0</v>
      </c>
      <c r="S58" s="132">
        <f>IF(A58="","",COUNTIF(Données!AY58:BC58,1))</f>
        <v>0</v>
      </c>
      <c r="T58" s="131">
        <f t="shared" si="3"/>
        <v>0</v>
      </c>
      <c r="U58" s="132">
        <f>IF(A58="","",100*T58/(18-COUNTIF(Données!AL58:BC58,"A")))</f>
        <v>0</v>
      </c>
      <c r="V58" s="133">
        <f>IF(A58="","",COUNTIF(Données!B58:BC58,1))</f>
        <v>0</v>
      </c>
      <c r="W58" s="134">
        <f t="shared" si="4"/>
        <v>0</v>
      </c>
    </row>
    <row r="59" spans="1:23" ht="15.75">
      <c r="A59" s="110">
        <f>IF(Données!A59="","",Données!A59)</f>
        <v>0</v>
      </c>
      <c r="B59" s="139">
        <f>IF(A59="","",COUNTIF(Données!B59:F59,1))</f>
        <v>0</v>
      </c>
      <c r="C59" s="139">
        <f>IF(A59="","",COUNTIF(Données!G59:I59,1))</f>
        <v>0</v>
      </c>
      <c r="D59" s="139">
        <f>IF(A59="","",COUNTIF(Données!J59:O59,1))</f>
        <v>0</v>
      </c>
      <c r="E59" s="140">
        <f>IF(A59="","",COUNTIF(Données!P59:S59,1))</f>
        <v>0</v>
      </c>
      <c r="F59" s="112">
        <f t="shared" si="0"/>
        <v>0</v>
      </c>
      <c r="G59" s="113">
        <f>IF(A59="","",100*F59/(18-COUNTIF(Données!B59:S59,"A")))</f>
        <v>0</v>
      </c>
      <c r="H59" s="111">
        <f>IF(A59="","",COUNTIF(Données!T59:W59,1))</f>
        <v>0</v>
      </c>
      <c r="I59" s="111">
        <f>IF(A59="","",COUNTIF(Données!X59:Z59,1))</f>
        <v>0</v>
      </c>
      <c r="J59" s="111">
        <f>IF(A59="","",COUNTIF(Données!AA59:AF59,1))</f>
        <v>0</v>
      </c>
      <c r="K59" s="114">
        <f t="shared" si="1"/>
        <v>0</v>
      </c>
      <c r="L59" s="115">
        <f>IF(A59="","",100*K59/(13-COUNTIF(Données!T59:AF59,"A")))</f>
        <v>0</v>
      </c>
      <c r="M59" s="116">
        <f>IF(A59="","",COUNTIF(Données!AG59:AK59,1))</f>
        <v>0</v>
      </c>
      <c r="N59" s="117">
        <f t="shared" si="2"/>
        <v>0</v>
      </c>
      <c r="O59" s="118">
        <f>IF(A59="","",100*N59/(5-COUNTIF(Données!AG59:AK59,"A")))</f>
        <v>0</v>
      </c>
      <c r="P59" s="119">
        <f>IF(A59="","",COUNTIF(Données!AL59:AO59,1))</f>
        <v>0</v>
      </c>
      <c r="Q59" s="119">
        <f>IF(A59="","",COUNTIF(Données!AP59:AR59,1))</f>
        <v>0</v>
      </c>
      <c r="R59" s="119">
        <f>IF(A59="","",COUNTIF(Données!AS59:AX59,1))</f>
        <v>0</v>
      </c>
      <c r="S59" s="119">
        <f>IF(A59="","",COUNTIF(Données!AY59:BC59,1))</f>
        <v>0</v>
      </c>
      <c r="T59" s="120">
        <f t="shared" si="3"/>
        <v>0</v>
      </c>
      <c r="U59" s="121">
        <f>IF(A59="","",100*T59/(18-COUNTIF(Données!AL59:BC59,"A")))</f>
        <v>0</v>
      </c>
      <c r="V59" s="117">
        <f>IF(A59="","",COUNTIF(Données!B59:BC59,1))</f>
        <v>0</v>
      </c>
      <c r="W59" s="122">
        <f t="shared" si="4"/>
        <v>0</v>
      </c>
    </row>
    <row r="60" spans="1:23" ht="15.75">
      <c r="A60" s="123">
        <f>IF(Données!A60="","",Données!A60)</f>
        <v>0</v>
      </c>
      <c r="B60" s="136">
        <f>IF(A60="","",COUNTIF(Données!B60:F60,1))</f>
        <v>0</v>
      </c>
      <c r="C60" s="136">
        <f>IF(A60="","",COUNTIF(Données!G60:I60,1))</f>
        <v>0</v>
      </c>
      <c r="D60" s="136">
        <f>IF(A60="","",COUNTIF(Données!J60:O60,1))</f>
        <v>0</v>
      </c>
      <c r="E60" s="137">
        <f>IF(A60="","",COUNTIF(Données!P60:S60,1))</f>
        <v>0</v>
      </c>
      <c r="F60" s="138">
        <f t="shared" si="0"/>
        <v>0</v>
      </c>
      <c r="G60" s="126">
        <f>IF(A60="","",100*F60/(18-COUNTIF(Données!B60:S60,"A")))</f>
        <v>0</v>
      </c>
      <c r="H60" s="124">
        <f>IF(A60="","",COUNTIF(Données!T60:W60,1))</f>
        <v>0</v>
      </c>
      <c r="I60" s="124">
        <f>IF(A60="","",COUNTIF(Données!X60:Z60,1))</f>
        <v>0</v>
      </c>
      <c r="J60" s="124">
        <f>IF(A60="","",COUNTIF(Données!AA60:AF60,1))</f>
        <v>0</v>
      </c>
      <c r="K60" s="127">
        <f t="shared" si="1"/>
        <v>0</v>
      </c>
      <c r="L60" s="128">
        <f>IF(A60="","",100*K60/(13-COUNTIF(Données!T60:AF60,"A")))</f>
        <v>0</v>
      </c>
      <c r="M60" s="129">
        <f>IF(A60="","",COUNTIF(Données!AG60:AK60,1))</f>
        <v>0</v>
      </c>
      <c r="N60" s="130">
        <f t="shared" si="2"/>
        <v>0</v>
      </c>
      <c r="O60" s="132">
        <f>IF(A60="","",100*N60/(5-COUNTIF(Données!AG60:AK60,"A")))</f>
        <v>0</v>
      </c>
      <c r="P60" s="131">
        <f>IF(A59="","",COUNTIF(Données!AL60:AO60,1))</f>
        <v>0</v>
      </c>
      <c r="Q60" s="131">
        <f>IF(A60="","",COUNTIF(Données!AP60:AR60,1))</f>
        <v>0</v>
      </c>
      <c r="R60" s="131">
        <f>IF(A60="","",COUNTIF(Données!AS60:AX60,1))</f>
        <v>0</v>
      </c>
      <c r="S60" s="132">
        <f>IF(A60="","",COUNTIF(Données!AY60:BC60,1))</f>
        <v>0</v>
      </c>
      <c r="T60" s="131">
        <f t="shared" si="3"/>
        <v>0</v>
      </c>
      <c r="U60" s="132">
        <f>IF(A60="","",100*T60/(18-COUNTIF(Données!AL60:BC60,"A")))</f>
        <v>0</v>
      </c>
      <c r="V60" s="133">
        <f>IF(A60="","",COUNTIF(Données!B60:BC60,1))</f>
        <v>0</v>
      </c>
      <c r="W60" s="134">
        <f t="shared" si="4"/>
        <v>0</v>
      </c>
    </row>
    <row r="61" spans="1:23" ht="15.75">
      <c r="A61" s="110">
        <f>IF(Données!A61="","",Données!A61)</f>
        <v>0</v>
      </c>
      <c r="B61" s="139">
        <f>IF(A61="","",COUNTIF(Données!B61:F61,1))</f>
        <v>0</v>
      </c>
      <c r="C61" s="139">
        <f>IF(A61="","",COUNTIF(Données!G61:I61,1))</f>
        <v>0</v>
      </c>
      <c r="D61" s="139">
        <f>IF(A61="","",COUNTIF(Données!J61:O61,1))</f>
        <v>0</v>
      </c>
      <c r="E61" s="140">
        <f>IF(A61="","",COUNTIF(Données!P61:S61,1))</f>
        <v>0</v>
      </c>
      <c r="F61" s="112">
        <f t="shared" si="0"/>
        <v>0</v>
      </c>
      <c r="G61" s="113">
        <f>IF(A61="","",100*F61/(18-COUNTIF(Données!B61:S61,"A")))</f>
        <v>0</v>
      </c>
      <c r="H61" s="111">
        <f>IF(A61="","",COUNTIF(Données!T61:W61,1))</f>
        <v>0</v>
      </c>
      <c r="I61" s="111">
        <f>IF(A61="","",COUNTIF(Données!X61:Z61,1))</f>
        <v>0</v>
      </c>
      <c r="J61" s="111">
        <f>IF(A61="","",COUNTIF(Données!AA61:AF61,1))</f>
        <v>0</v>
      </c>
      <c r="K61" s="114">
        <f t="shared" si="1"/>
        <v>0</v>
      </c>
      <c r="L61" s="115">
        <f>IF(A61="","",100*K61/(13-COUNTIF(Données!T61:AF61,"A")))</f>
        <v>0</v>
      </c>
      <c r="M61" s="116">
        <f>IF(A61="","",COUNTIF(Données!AG61:AK61,1))</f>
        <v>0</v>
      </c>
      <c r="N61" s="117">
        <f t="shared" si="2"/>
        <v>0</v>
      </c>
      <c r="O61" s="118">
        <f>IF(A61="","",100*N61/(5-COUNTIF(Données!AG61:AK61,"A")))</f>
        <v>0</v>
      </c>
      <c r="P61" s="119">
        <f>IF(A61="","",COUNTIF(Données!AL61:AO61,1))</f>
        <v>0</v>
      </c>
      <c r="Q61" s="119">
        <f>IF(A61="","",COUNTIF(Données!AP61:AR61,1))</f>
        <v>0</v>
      </c>
      <c r="R61" s="119">
        <f>IF(A61="","",COUNTIF(Données!AS61:AX61,1))</f>
        <v>0</v>
      </c>
      <c r="S61" s="119">
        <f>IF(A61="","",COUNTIF(Données!AY61:BC61,1))</f>
        <v>0</v>
      </c>
      <c r="T61" s="120">
        <f t="shared" si="3"/>
        <v>0</v>
      </c>
      <c r="U61" s="121">
        <f>IF(A61="","",100*T61/(18-COUNTIF(Données!AL61:BC61,"A")))</f>
        <v>0</v>
      </c>
      <c r="V61" s="117">
        <f>IF(A61="","",COUNTIF(Données!B61:BC61,1))</f>
        <v>0</v>
      </c>
      <c r="W61" s="122">
        <f t="shared" si="4"/>
        <v>0</v>
      </c>
    </row>
    <row r="62" spans="1:23" ht="15.75">
      <c r="A62" s="123">
        <f>IF(Données!A62="","",Données!A62)</f>
        <v>0</v>
      </c>
      <c r="B62" s="136">
        <f>IF(A62="","",COUNTIF(Données!B62:F62,1))</f>
        <v>0</v>
      </c>
      <c r="C62" s="136">
        <f>IF(A62="","",COUNTIF(Données!G62:I62,1))</f>
        <v>0</v>
      </c>
      <c r="D62" s="136">
        <f>IF(A62="","",COUNTIF(Données!J62:O62,1))</f>
        <v>0</v>
      </c>
      <c r="E62" s="137">
        <f>IF(A62="","",COUNTIF(Données!P62:S62,1))</f>
        <v>0</v>
      </c>
      <c r="F62" s="138">
        <f t="shared" si="0"/>
        <v>0</v>
      </c>
      <c r="G62" s="126">
        <f>IF(A62="","",100*F62/(18-COUNTIF(Données!B62:S62,"A")))</f>
        <v>0</v>
      </c>
      <c r="H62" s="124">
        <f>IF(A62="","",COUNTIF(Données!T62:W62,1))</f>
        <v>0</v>
      </c>
      <c r="I62" s="124">
        <f>IF(A62="","",COUNTIF(Données!X62:Z62,1))</f>
        <v>0</v>
      </c>
      <c r="J62" s="124">
        <f>IF(A62="","",COUNTIF(Données!AA62:AF62,1))</f>
        <v>0</v>
      </c>
      <c r="K62" s="127">
        <f t="shared" si="1"/>
        <v>0</v>
      </c>
      <c r="L62" s="128">
        <f>IF(A62="","",100*K62/(13-COUNTIF(Données!T62:AF62,"A")))</f>
        <v>0</v>
      </c>
      <c r="M62" s="129">
        <f>IF(A62="","",COUNTIF(Données!AG62:AK62,1))</f>
        <v>0</v>
      </c>
      <c r="N62" s="130">
        <f t="shared" si="2"/>
        <v>0</v>
      </c>
      <c r="O62" s="132">
        <f>IF(A62="","",100*N62/(5-COUNTIF(Données!AG62:AK62,"A")))</f>
        <v>0</v>
      </c>
      <c r="P62" s="131">
        <f>IF(A61="","",COUNTIF(Données!AL62:AO62,1))</f>
        <v>0</v>
      </c>
      <c r="Q62" s="131">
        <f>IF(A62="","",COUNTIF(Données!AP62:AR62,1))</f>
        <v>0</v>
      </c>
      <c r="R62" s="131">
        <f>IF(A62="","",COUNTIF(Données!AS62:AX62,1))</f>
        <v>0</v>
      </c>
      <c r="S62" s="132">
        <f>IF(A62="","",COUNTIF(Données!AY62:BC62,1))</f>
        <v>0</v>
      </c>
      <c r="T62" s="131">
        <f t="shared" si="3"/>
        <v>0</v>
      </c>
      <c r="U62" s="132">
        <f>IF(A62="","",100*T62/(18-COUNTIF(Données!AL62:BC62,"A")))</f>
        <v>0</v>
      </c>
      <c r="V62" s="133">
        <f>IF(A62="","",COUNTIF(Données!B62:BC62,1))</f>
        <v>0</v>
      </c>
      <c r="W62" s="134">
        <f t="shared" si="4"/>
        <v>0</v>
      </c>
    </row>
    <row r="63" spans="1:23" ht="15.75">
      <c r="A63" s="110">
        <f>IF(Données!A63="","",Données!A63)</f>
        <v>0</v>
      </c>
      <c r="B63" s="139">
        <f>IF(A63="","",COUNTIF(Données!B63:F63,1))</f>
        <v>0</v>
      </c>
      <c r="C63" s="139">
        <f>IF(A63="","",COUNTIF(Données!G63:I63,1))</f>
        <v>0</v>
      </c>
      <c r="D63" s="139">
        <f>IF(A63="","",COUNTIF(Données!J63:O63,1))</f>
        <v>0</v>
      </c>
      <c r="E63" s="140">
        <f>IF(A63="","",COUNTIF(Données!P63:S63,1))</f>
        <v>0</v>
      </c>
      <c r="F63" s="112">
        <f t="shared" si="0"/>
        <v>0</v>
      </c>
      <c r="G63" s="113">
        <f>IF(A63="","",100*F63/(18-COUNTIF(Données!B63:S63,"A")))</f>
        <v>0</v>
      </c>
      <c r="H63" s="111">
        <f>IF(A63="","",COUNTIF(Données!T63:W63,1))</f>
        <v>0</v>
      </c>
      <c r="I63" s="111">
        <f>IF(A63="","",COUNTIF(Données!X63:Z63,1))</f>
        <v>0</v>
      </c>
      <c r="J63" s="111">
        <f>IF(A63="","",COUNTIF(Données!AA63:AF63,1))</f>
        <v>0</v>
      </c>
      <c r="K63" s="114">
        <f t="shared" si="1"/>
        <v>0</v>
      </c>
      <c r="L63" s="115">
        <f>IF(A63="","",100*K63/(13-COUNTIF(Données!T63:AF63,"A")))</f>
        <v>0</v>
      </c>
      <c r="M63" s="116">
        <f>IF(A63="","",COUNTIF(Données!AG63:AK63,1))</f>
        <v>0</v>
      </c>
      <c r="N63" s="117">
        <f t="shared" si="2"/>
        <v>0</v>
      </c>
      <c r="O63" s="118">
        <f>IF(A63="","",100*N63/(5-COUNTIF(Données!AG63:AK63,"A")))</f>
        <v>0</v>
      </c>
      <c r="P63" s="119">
        <f>IF(A63="","",COUNTIF(Données!AL63:AO63,1))</f>
        <v>0</v>
      </c>
      <c r="Q63" s="119">
        <f>IF(A63="","",COUNTIF(Données!AP63:AR63,1))</f>
        <v>0</v>
      </c>
      <c r="R63" s="119">
        <f>IF(A63="","",COUNTIF(Données!AS63:AX63,1))</f>
        <v>0</v>
      </c>
      <c r="S63" s="119">
        <f>IF(A63="","",COUNTIF(Données!AY63:BC63,1))</f>
        <v>0</v>
      </c>
      <c r="T63" s="120">
        <f t="shared" si="3"/>
        <v>0</v>
      </c>
      <c r="U63" s="121">
        <f>IF(A63="","",100*T63/(18-COUNTIF(Données!AL63:BC63,"A")))</f>
        <v>0</v>
      </c>
      <c r="V63" s="117">
        <f>IF(A63="","",COUNTIF(Données!B63:BC63,1))</f>
        <v>0</v>
      </c>
      <c r="W63" s="122">
        <f t="shared" si="4"/>
        <v>0</v>
      </c>
    </row>
    <row r="64" spans="1:23" ht="15.75">
      <c r="A64" s="123">
        <f>IF(Données!A64="","",Données!A64)</f>
        <v>0</v>
      </c>
      <c r="B64" s="136">
        <f>IF(A64="","",COUNTIF(Données!B64:F64,1))</f>
        <v>0</v>
      </c>
      <c r="C64" s="136">
        <f>IF(A64="","",COUNTIF(Données!G64:I64,1))</f>
        <v>0</v>
      </c>
      <c r="D64" s="136">
        <f>IF(A64="","",COUNTIF(Données!J64:O64,1))</f>
        <v>0</v>
      </c>
      <c r="E64" s="137">
        <f>IF(A64="","",COUNTIF(Données!P64:S64,1))</f>
        <v>0</v>
      </c>
      <c r="F64" s="138">
        <f t="shared" si="0"/>
        <v>0</v>
      </c>
      <c r="G64" s="126">
        <f>IF(A64="","",100*F64/(18-COUNTIF(Données!B64:S64,"A")))</f>
        <v>0</v>
      </c>
      <c r="H64" s="124">
        <f>IF(A64="","",COUNTIF(Données!T64:W64,1))</f>
        <v>0</v>
      </c>
      <c r="I64" s="124">
        <f>IF(A64="","",COUNTIF(Données!X64:Z64,1))</f>
        <v>0</v>
      </c>
      <c r="J64" s="124">
        <f>IF(A64="","",COUNTIF(Données!AA64:AF64,1))</f>
        <v>0</v>
      </c>
      <c r="K64" s="127">
        <f t="shared" si="1"/>
        <v>0</v>
      </c>
      <c r="L64" s="128">
        <f>IF(A64="","",100*K64/(13-COUNTIF(Données!T64:AF64,"A")))</f>
        <v>0</v>
      </c>
      <c r="M64" s="129">
        <f>IF(A64="","",COUNTIF(Données!AG64:AK64,1))</f>
        <v>0</v>
      </c>
      <c r="N64" s="130">
        <f t="shared" si="2"/>
        <v>0</v>
      </c>
      <c r="O64" s="132">
        <f>IF(A64="","",100*N64/(5-COUNTIF(Données!AG64:AK64,"A")))</f>
        <v>0</v>
      </c>
      <c r="P64" s="131">
        <f>IF(A63="","",COUNTIF(Données!AL64:AO64,1))</f>
        <v>0</v>
      </c>
      <c r="Q64" s="131">
        <f>IF(A64="","",COUNTIF(Données!AP64:AR64,1))</f>
        <v>0</v>
      </c>
      <c r="R64" s="131">
        <f>IF(A64="","",COUNTIF(Données!AS64:AX64,1))</f>
        <v>0</v>
      </c>
      <c r="S64" s="132">
        <f>IF(A64="","",COUNTIF(Données!AY64:BC64,1))</f>
        <v>0</v>
      </c>
      <c r="T64" s="131">
        <f t="shared" si="3"/>
        <v>0</v>
      </c>
      <c r="U64" s="132">
        <f>IF(A64="","",100*T64/(18-COUNTIF(Données!AL64:BC64,"A")))</f>
        <v>0</v>
      </c>
      <c r="V64" s="133">
        <f>IF(A64="","",COUNTIF(Données!B64:BC64,1))</f>
        <v>0</v>
      </c>
      <c r="W64" s="134">
        <f t="shared" si="4"/>
        <v>0</v>
      </c>
    </row>
    <row r="65" spans="1:23" ht="15.75">
      <c r="A65" s="110">
        <f>IF(Données!A65="","",Données!A65)</f>
        <v>0</v>
      </c>
      <c r="B65" s="139">
        <f>IF(A65="","",COUNTIF(Données!B65:F65,1))</f>
        <v>0</v>
      </c>
      <c r="C65" s="139">
        <f>IF(A65="","",COUNTIF(Données!G65:I65,1))</f>
        <v>0</v>
      </c>
      <c r="D65" s="139">
        <f>IF(A65="","",COUNTIF(Données!J65:O65,1))</f>
        <v>0</v>
      </c>
      <c r="E65" s="140">
        <f>IF(A65="","",COUNTIF(Données!P65:S65,1))</f>
        <v>0</v>
      </c>
      <c r="F65" s="112">
        <f t="shared" si="0"/>
        <v>0</v>
      </c>
      <c r="G65" s="113">
        <f>IF(A65="","",100*F65/(18-COUNTIF(Données!B65:S65,"A")))</f>
        <v>0</v>
      </c>
      <c r="H65" s="111">
        <f>IF(A65="","",COUNTIF(Données!T65:W65,1))</f>
        <v>0</v>
      </c>
      <c r="I65" s="111">
        <f>IF(A65="","",COUNTIF(Données!X65:Z65,1))</f>
        <v>0</v>
      </c>
      <c r="J65" s="111">
        <f>IF(A65="","",COUNTIF(Données!AA65:AF65,1))</f>
        <v>0</v>
      </c>
      <c r="K65" s="114">
        <f t="shared" si="1"/>
        <v>0</v>
      </c>
      <c r="L65" s="115">
        <f>IF(A65="","",100*K65/(13-COUNTIF(Données!T65:AF65,"A")))</f>
        <v>0</v>
      </c>
      <c r="M65" s="116">
        <f>IF(A65="","",COUNTIF(Données!AG65:AK65,1))</f>
        <v>0</v>
      </c>
      <c r="N65" s="117">
        <f t="shared" si="2"/>
        <v>0</v>
      </c>
      <c r="O65" s="118">
        <f>IF(A65="","",100*N65/(5-COUNTIF(Données!AG65:AK65,"A")))</f>
        <v>0</v>
      </c>
      <c r="P65" s="119">
        <f>IF(A65="","",COUNTIF(Données!AL65:AO65,1))</f>
        <v>0</v>
      </c>
      <c r="Q65" s="119">
        <f>IF(A65="","",COUNTIF(Données!AP65:AR65,1))</f>
        <v>0</v>
      </c>
      <c r="R65" s="119">
        <f>IF(A65="","",COUNTIF(Données!AS65:AX65,1))</f>
        <v>0</v>
      </c>
      <c r="S65" s="119">
        <f>IF(A65="","",COUNTIF(Données!AY65:BC65,1))</f>
        <v>0</v>
      </c>
      <c r="T65" s="120">
        <f t="shared" si="3"/>
        <v>0</v>
      </c>
      <c r="U65" s="121">
        <f>IF(A65="","",100*T65/(18-COUNTIF(Données!AL65:BC65,"A")))</f>
        <v>0</v>
      </c>
      <c r="V65" s="117">
        <f>IF(A65="","",COUNTIF(Données!B65:BC65,1))</f>
        <v>0</v>
      </c>
      <c r="W65" s="122">
        <f t="shared" si="4"/>
        <v>0</v>
      </c>
    </row>
    <row r="66" spans="1:23" ht="15.75">
      <c r="A66" s="123">
        <f>IF(Données!A66="","",Données!A66)</f>
        <v>0</v>
      </c>
      <c r="B66" s="136">
        <f>IF(A66="","",COUNTIF(Données!B66:F66,1))</f>
        <v>0</v>
      </c>
      <c r="C66" s="136">
        <f>IF(A66="","",COUNTIF(Données!G66:I66,1))</f>
        <v>0</v>
      </c>
      <c r="D66" s="136">
        <f>IF(A66="","",COUNTIF(Données!J66:O66,1))</f>
        <v>0</v>
      </c>
      <c r="E66" s="137">
        <f>IF(A66="","",COUNTIF(Données!P66:S66,1))</f>
        <v>0</v>
      </c>
      <c r="F66" s="138">
        <f t="shared" si="0"/>
        <v>0</v>
      </c>
      <c r="G66" s="126">
        <f>IF(A66="","",100*F66/(18-COUNTIF(Données!B66:S66,"A")))</f>
        <v>0</v>
      </c>
      <c r="H66" s="124">
        <f>IF(A66="","",COUNTIF(Données!T66:W66,1))</f>
        <v>0</v>
      </c>
      <c r="I66" s="124">
        <f>IF(A66="","",COUNTIF(Données!X66:Z66,1))</f>
        <v>0</v>
      </c>
      <c r="J66" s="124">
        <f>IF(A66="","",COUNTIF(Données!AA66:AF66,1))</f>
        <v>0</v>
      </c>
      <c r="K66" s="127">
        <f t="shared" si="1"/>
        <v>0</v>
      </c>
      <c r="L66" s="128">
        <f>IF(A66="","",100*K66/(13-COUNTIF(Données!T66:AF66,"A")))</f>
        <v>0</v>
      </c>
      <c r="M66" s="129">
        <f>IF(A66="","",COUNTIF(Données!AG66:AK66,1))</f>
        <v>0</v>
      </c>
      <c r="N66" s="130">
        <f t="shared" si="2"/>
        <v>0</v>
      </c>
      <c r="O66" s="132">
        <f>IF(A66="","",100*N66/(5-COUNTIF(Données!AG66:AK66,"A")))</f>
        <v>0</v>
      </c>
      <c r="P66" s="131">
        <f>IF(A65="","",COUNTIF(Données!AL66:AO66,1))</f>
        <v>0</v>
      </c>
      <c r="Q66" s="131">
        <f>IF(A66="","",COUNTIF(Données!AP66:AR66,1))</f>
        <v>0</v>
      </c>
      <c r="R66" s="131">
        <f>IF(A66="","",COUNTIF(Données!AS66:AX66,1))</f>
        <v>0</v>
      </c>
      <c r="S66" s="132">
        <f>IF(A66="","",COUNTIF(Données!AY66:BC66,1))</f>
        <v>0</v>
      </c>
      <c r="T66" s="131">
        <f t="shared" si="3"/>
        <v>0</v>
      </c>
      <c r="U66" s="132">
        <f>IF(A66="","",100*T66/(18-COUNTIF(Données!AL66:BC66,"A")))</f>
        <v>0</v>
      </c>
      <c r="V66" s="133">
        <f>IF(A66="","",COUNTIF(Données!B66:BC66,1))</f>
        <v>0</v>
      </c>
      <c r="W66" s="134">
        <f t="shared" si="4"/>
        <v>0</v>
      </c>
    </row>
    <row r="67" spans="1:23" ht="15.75">
      <c r="A67" s="110">
        <f>IF(Données!A67="","",Données!A67)</f>
        <v>0</v>
      </c>
      <c r="B67" s="139">
        <f>IF(A67="","",COUNTIF(Données!B67:F67,1))</f>
        <v>0</v>
      </c>
      <c r="C67" s="139">
        <f>IF(A67="","",COUNTIF(Données!G67:I67,1))</f>
        <v>0</v>
      </c>
      <c r="D67" s="139">
        <f>IF(A67="","",COUNTIF(Données!J67:O67,1))</f>
        <v>0</v>
      </c>
      <c r="E67" s="140">
        <f>IF(A67="","",COUNTIF(Données!P67:S67,1))</f>
        <v>0</v>
      </c>
      <c r="F67" s="112">
        <f t="shared" si="0"/>
        <v>0</v>
      </c>
      <c r="G67" s="113">
        <f>IF(A67="","",100*F67/(18-COUNTIF(Données!B67:S67,"A")))</f>
        <v>0</v>
      </c>
      <c r="H67" s="111">
        <f>IF(A67="","",COUNTIF(Données!T67:W67,1))</f>
        <v>0</v>
      </c>
      <c r="I67" s="111">
        <f>IF(A67="","",COUNTIF(Données!X67:Z67,1))</f>
        <v>0</v>
      </c>
      <c r="J67" s="111">
        <f>IF(A67="","",COUNTIF(Données!AA67:AF67,1))</f>
        <v>0</v>
      </c>
      <c r="K67" s="114">
        <f t="shared" si="1"/>
        <v>0</v>
      </c>
      <c r="L67" s="115">
        <f>IF(A67="","",100*K67/(13-COUNTIF(Données!T67:AF67,"A")))</f>
        <v>0</v>
      </c>
      <c r="M67" s="116">
        <f>IF(A67="","",COUNTIF(Données!AG67:AK67,1))</f>
        <v>0</v>
      </c>
      <c r="N67" s="117">
        <f t="shared" si="2"/>
        <v>0</v>
      </c>
      <c r="O67" s="118">
        <f>IF(A67="","",100*N67/(5-COUNTIF(Données!AG67:AK67,"A")))</f>
        <v>0</v>
      </c>
      <c r="P67" s="119">
        <f>IF(A67="","",COUNTIF(Données!AL67:AO67,1))</f>
        <v>0</v>
      </c>
      <c r="Q67" s="119">
        <f>IF(A67="","",COUNTIF(Données!AP67:AR67,1))</f>
        <v>0</v>
      </c>
      <c r="R67" s="119">
        <f>IF(A67="","",COUNTIF(Données!AS67:AX67,1))</f>
        <v>0</v>
      </c>
      <c r="S67" s="119">
        <f>IF(A67="","",COUNTIF(Données!AY67:BC67,1))</f>
        <v>0</v>
      </c>
      <c r="T67" s="120">
        <f t="shared" si="3"/>
        <v>0</v>
      </c>
      <c r="U67" s="121">
        <f>IF(A67="","",100*T67/(18-COUNTIF(Données!AL67:BC67,"A")))</f>
        <v>0</v>
      </c>
      <c r="V67" s="117">
        <f>IF(A67="","",COUNTIF(Données!B67:BC67,1))</f>
        <v>0</v>
      </c>
      <c r="W67" s="122">
        <f t="shared" si="4"/>
        <v>0</v>
      </c>
    </row>
    <row r="68" spans="1:23" ht="15.75">
      <c r="A68" s="123">
        <f>IF(Données!A68="","",Données!A68)</f>
        <v>0</v>
      </c>
      <c r="B68" s="136">
        <f>IF(A68="","",COUNTIF(Données!B68:F68,1))</f>
        <v>0</v>
      </c>
      <c r="C68" s="136">
        <f>IF(A68="","",COUNTIF(Données!G68:I68,1))</f>
        <v>0</v>
      </c>
      <c r="D68" s="136">
        <f>IF(A68="","",COUNTIF(Données!J68:O68,1))</f>
        <v>0</v>
      </c>
      <c r="E68" s="137">
        <f>IF(A68="","",COUNTIF(Données!P68:S68,1))</f>
        <v>0</v>
      </c>
      <c r="F68" s="138">
        <f t="shared" si="0"/>
        <v>0</v>
      </c>
      <c r="G68" s="126">
        <f>IF(A68="","",100*F68/(18-COUNTIF(Données!B68:S68,"A")))</f>
        <v>0</v>
      </c>
      <c r="H68" s="124">
        <f>IF(A68="","",COUNTIF(Données!T68:W68,1))</f>
        <v>0</v>
      </c>
      <c r="I68" s="124">
        <f>IF(A68="","",COUNTIF(Données!X68:Z68,1))</f>
        <v>0</v>
      </c>
      <c r="J68" s="124">
        <f>IF(A68="","",COUNTIF(Données!AA68:AF68,1))</f>
        <v>0</v>
      </c>
      <c r="K68" s="127">
        <f t="shared" si="1"/>
        <v>0</v>
      </c>
      <c r="L68" s="128">
        <f>IF(A68="","",100*K68/(13-COUNTIF(Données!T68:AF68,"A")))</f>
        <v>0</v>
      </c>
      <c r="M68" s="129">
        <f>IF(A68="","",COUNTIF(Données!AG68:AK68,1))</f>
        <v>0</v>
      </c>
      <c r="N68" s="130">
        <f t="shared" si="2"/>
        <v>0</v>
      </c>
      <c r="O68" s="132">
        <f>IF(A68="","",100*N68/(5-COUNTIF(Données!AG68:AK68,"A")))</f>
        <v>0</v>
      </c>
      <c r="P68" s="131">
        <f>IF(A67="","",COUNTIF(Données!AL68:AO68,1))</f>
        <v>0</v>
      </c>
      <c r="Q68" s="131">
        <f>IF(A68="","",COUNTIF(Données!AP68:AR68,1))</f>
        <v>0</v>
      </c>
      <c r="R68" s="131">
        <f>IF(A68="","",COUNTIF(Données!AS68:AX68,1))</f>
        <v>0</v>
      </c>
      <c r="S68" s="132">
        <f>IF(A68="","",COUNTIF(Données!AY68:BC68,1))</f>
        <v>0</v>
      </c>
      <c r="T68" s="131">
        <f t="shared" si="3"/>
        <v>0</v>
      </c>
      <c r="U68" s="132">
        <f>IF(A68="","",100*T68/(18-COUNTIF(Données!AL68:BC68,"A")))</f>
        <v>0</v>
      </c>
      <c r="V68" s="133">
        <f>IF(A68="","",COUNTIF(Données!B68:BC68,1))</f>
        <v>0</v>
      </c>
      <c r="W68" s="134">
        <f t="shared" si="4"/>
        <v>0</v>
      </c>
    </row>
    <row r="69" spans="1:23" ht="15.75">
      <c r="A69" s="110">
        <f>IF(Données!A69="","",Données!A69)</f>
        <v>0</v>
      </c>
      <c r="B69" s="139">
        <f>IF(A69="","",COUNTIF(Données!B69:F69,1))</f>
        <v>0</v>
      </c>
      <c r="C69" s="139">
        <f>IF(A69="","",COUNTIF(Données!G69:I69,1))</f>
        <v>0</v>
      </c>
      <c r="D69" s="139">
        <f>IF(A69="","",COUNTIF(Données!J69:O69,1))</f>
        <v>0</v>
      </c>
      <c r="E69" s="140">
        <f>IF(A69="","",COUNTIF(Données!P69:S69,1))</f>
        <v>0</v>
      </c>
      <c r="F69" s="112">
        <f t="shared" si="0"/>
        <v>0</v>
      </c>
      <c r="G69" s="113">
        <f>IF(A69="","",100*F69/(18-COUNTIF(Données!B69:S69,"A")))</f>
        <v>0</v>
      </c>
      <c r="H69" s="111">
        <f>IF(A69="","",COUNTIF(Données!T69:W69,1))</f>
        <v>0</v>
      </c>
      <c r="I69" s="111">
        <f>IF(A69="","",COUNTIF(Données!X69:Z69,1))</f>
        <v>0</v>
      </c>
      <c r="J69" s="111">
        <f>IF(A69="","",COUNTIF(Données!AA69:AF69,1))</f>
        <v>0</v>
      </c>
      <c r="K69" s="114">
        <f t="shared" si="1"/>
        <v>0</v>
      </c>
      <c r="L69" s="115">
        <f>IF(A69="","",100*K69/(13-COUNTIF(Données!T69:AF69,"A")))</f>
        <v>0</v>
      </c>
      <c r="M69" s="116">
        <f>IF(A69="","",COUNTIF(Données!AG69:AK69,1))</f>
        <v>0</v>
      </c>
      <c r="N69" s="117">
        <f t="shared" si="2"/>
        <v>0</v>
      </c>
      <c r="O69" s="118">
        <f>IF(A69="","",100*N69/(5-COUNTIF(Données!AG69:AK69,"A")))</f>
        <v>0</v>
      </c>
      <c r="P69" s="119">
        <f>IF(A69="","",COUNTIF(Données!AL69:AO69,1))</f>
        <v>0</v>
      </c>
      <c r="Q69" s="119">
        <f>IF(A69="","",COUNTIF(Données!AP69:AR69,1))</f>
        <v>0</v>
      </c>
      <c r="R69" s="119">
        <f>IF(A69="","",COUNTIF(Données!AS69:AX69,1))</f>
        <v>0</v>
      </c>
      <c r="S69" s="119">
        <f>IF(A69="","",COUNTIF(Données!AY69:BC69,1))</f>
        <v>0</v>
      </c>
      <c r="T69" s="120">
        <f t="shared" si="3"/>
        <v>0</v>
      </c>
      <c r="U69" s="121">
        <f>IF(A69="","",100*T69/(18-COUNTIF(Données!AL69:BC69,"A")))</f>
        <v>0</v>
      </c>
      <c r="V69" s="117">
        <f>IF(A69="","",COUNTIF(Données!B69:BC69,1))</f>
        <v>0</v>
      </c>
      <c r="W69" s="122">
        <f t="shared" si="4"/>
        <v>0</v>
      </c>
    </row>
    <row r="70" spans="1:23" ht="15.75">
      <c r="A70" s="123">
        <f>IF(Données!A70="","",Données!A70)</f>
        <v>0</v>
      </c>
      <c r="B70" s="136">
        <f>IF(A70="","",COUNTIF(Données!B70:F70,1))</f>
        <v>0</v>
      </c>
      <c r="C70" s="136">
        <f>IF(A70="","",COUNTIF(Données!G70:I70,1))</f>
        <v>0</v>
      </c>
      <c r="D70" s="136">
        <f>IF(A70="","",COUNTIF(Données!J70:O70,1))</f>
        <v>0</v>
      </c>
      <c r="E70" s="137">
        <f>IF(A70="","",COUNTIF(Données!P70:S70,1))</f>
        <v>0</v>
      </c>
      <c r="F70" s="138">
        <f t="shared" si="0"/>
        <v>0</v>
      </c>
      <c r="G70" s="126">
        <f>IF(A70="","",100*F70/(18-COUNTIF(Données!B70:S70,"A")))</f>
        <v>0</v>
      </c>
      <c r="H70" s="124">
        <f>IF(A70="","",COUNTIF(Données!T70:W70,1))</f>
        <v>0</v>
      </c>
      <c r="I70" s="124">
        <f>IF(A70="","",COUNTIF(Données!X70:Z70,1))</f>
        <v>0</v>
      </c>
      <c r="J70" s="124">
        <f>IF(A70="","",COUNTIF(Données!AA70:AF70,1))</f>
        <v>0</v>
      </c>
      <c r="K70" s="127">
        <f t="shared" si="1"/>
        <v>0</v>
      </c>
      <c r="L70" s="128">
        <f>IF(A70="","",100*K70/(13-COUNTIF(Données!T70:AF70,"A")))</f>
        <v>0</v>
      </c>
      <c r="M70" s="129">
        <f>IF(A70="","",COUNTIF(Données!AG70:AK70,1))</f>
        <v>0</v>
      </c>
      <c r="N70" s="130">
        <f t="shared" si="2"/>
        <v>0</v>
      </c>
      <c r="O70" s="132">
        <f>IF(A70="","",100*N70/(5-COUNTIF(Données!AG70:AK70,"A")))</f>
        <v>0</v>
      </c>
      <c r="P70" s="131">
        <f>IF(A69="","",COUNTIF(Données!AL70:AO70,1))</f>
        <v>0</v>
      </c>
      <c r="Q70" s="131">
        <f>IF(A70="","",COUNTIF(Données!AP70:AR70,1))</f>
        <v>0</v>
      </c>
      <c r="R70" s="131">
        <f>IF(A70="","",COUNTIF(Données!AS70:AX70,1))</f>
        <v>0</v>
      </c>
      <c r="S70" s="132">
        <f>IF(A70="","",COUNTIF(Données!AY70:BC70,1))</f>
        <v>0</v>
      </c>
      <c r="T70" s="131">
        <f t="shared" si="3"/>
        <v>0</v>
      </c>
      <c r="U70" s="132">
        <f>IF(A70="","",100*T70/(18-COUNTIF(Données!AL70:BC70,"A")))</f>
        <v>0</v>
      </c>
      <c r="V70" s="133">
        <f>IF(A70="","",COUNTIF(Données!B70:BC70,1))</f>
        <v>0</v>
      </c>
      <c r="W70" s="134">
        <f t="shared" si="4"/>
        <v>0</v>
      </c>
    </row>
    <row r="71" spans="1:23" ht="15.75">
      <c r="A71" s="110">
        <f>IF(Données!A71="","",Données!A71)</f>
        <v>0</v>
      </c>
      <c r="B71" s="139">
        <f>IF(A71="","",COUNTIF(Données!B71:F71,1))</f>
        <v>0</v>
      </c>
      <c r="C71" s="139">
        <f>IF(A71="","",COUNTIF(Données!G71:I71,1))</f>
        <v>0</v>
      </c>
      <c r="D71" s="139">
        <f>IF(A71="","",COUNTIF(Données!J71:O71,1))</f>
        <v>0</v>
      </c>
      <c r="E71" s="140">
        <f>IF(A71="","",COUNTIF(Données!P71:S71,1))</f>
        <v>0</v>
      </c>
      <c r="F71" s="112">
        <f t="shared" si="0"/>
        <v>0</v>
      </c>
      <c r="G71" s="113">
        <f>IF(A71="","",100*F71/(18-COUNTIF(Données!B71:S71,"A")))</f>
        <v>0</v>
      </c>
      <c r="H71" s="111">
        <f>IF(A71="","",COUNTIF(Données!T71:W71,1))</f>
        <v>0</v>
      </c>
      <c r="I71" s="111">
        <f>IF(A71="","",COUNTIF(Données!X71:Z71,1))</f>
        <v>0</v>
      </c>
      <c r="J71" s="111">
        <f>IF(A71="","",COUNTIF(Données!AA71:AF71,1))</f>
        <v>0</v>
      </c>
      <c r="K71" s="114">
        <f t="shared" si="1"/>
        <v>0</v>
      </c>
      <c r="L71" s="115">
        <f>IF(A71="","",100*K71/(13-COUNTIF(Données!T71:AF71,"A")))</f>
        <v>0</v>
      </c>
      <c r="M71" s="116">
        <f>IF(A71="","",COUNTIF(Données!AG71:AK71,1))</f>
        <v>0</v>
      </c>
      <c r="N71" s="117">
        <f t="shared" si="2"/>
        <v>0</v>
      </c>
      <c r="O71" s="118">
        <f>IF(A71="","",100*N71/(5-COUNTIF(Données!AG71:AK71,"A")))</f>
        <v>0</v>
      </c>
      <c r="P71" s="119">
        <f>IF(A71="","",COUNTIF(Données!AL71:AO71,1))</f>
        <v>0</v>
      </c>
      <c r="Q71" s="119">
        <f>IF(A71="","",COUNTIF(Données!AP71:AR71,1))</f>
        <v>0</v>
      </c>
      <c r="R71" s="119">
        <f>IF(A71="","",COUNTIF(Données!AS71:AX71,1))</f>
        <v>0</v>
      </c>
      <c r="S71" s="119">
        <f>IF(A71="","",COUNTIF(Données!AY71:BC71,1))</f>
        <v>0</v>
      </c>
      <c r="T71" s="120">
        <f t="shared" si="3"/>
        <v>0</v>
      </c>
      <c r="U71" s="121">
        <f>IF(A71="","",100*T71/(18-COUNTIF(Données!AL71:BC71,"A")))</f>
        <v>0</v>
      </c>
      <c r="V71" s="117">
        <f>IF(A71="","",COUNTIF(Données!B71:BC71,1))</f>
        <v>0</v>
      </c>
      <c r="W71" s="122">
        <f t="shared" si="4"/>
        <v>0</v>
      </c>
    </row>
    <row r="72" spans="1:23" ht="15.75">
      <c r="A72" s="123">
        <f>IF(Données!A72="","",Données!A72)</f>
        <v>0</v>
      </c>
      <c r="B72" s="136">
        <f>IF(A72="","",COUNTIF(Données!B72:F72,1))</f>
        <v>0</v>
      </c>
      <c r="C72" s="136">
        <f>IF(A72="","",COUNTIF(Données!G72:I72,1))</f>
        <v>0</v>
      </c>
      <c r="D72" s="136">
        <f>IF(A72="","",COUNTIF(Données!J72:O72,1))</f>
        <v>0</v>
      </c>
      <c r="E72" s="137">
        <f>IF(A72="","",COUNTIF(Données!P72:S72,1))</f>
        <v>0</v>
      </c>
      <c r="F72" s="138">
        <f t="shared" si="0"/>
        <v>0</v>
      </c>
      <c r="G72" s="126">
        <f>IF(A72="","",100*F72/(18-COUNTIF(Données!B72:S72,"A")))</f>
        <v>0</v>
      </c>
      <c r="H72" s="124">
        <f>IF(A72="","",COUNTIF(Données!T72:W72,1))</f>
        <v>0</v>
      </c>
      <c r="I72" s="124">
        <f>IF(A72="","",COUNTIF(Données!X72:Z72,1))</f>
        <v>0</v>
      </c>
      <c r="J72" s="124">
        <f>IF(A72="","",COUNTIF(Données!AA72:AF72,1))</f>
        <v>0</v>
      </c>
      <c r="K72" s="127">
        <f t="shared" si="1"/>
        <v>0</v>
      </c>
      <c r="L72" s="128">
        <f>IF(A72="","",100*K72/(13-COUNTIF(Données!T72:AF72,"A")))</f>
        <v>0</v>
      </c>
      <c r="M72" s="129">
        <f>IF(A72="","",COUNTIF(Données!AG72:AK72,1))</f>
        <v>0</v>
      </c>
      <c r="N72" s="130">
        <f t="shared" si="2"/>
        <v>0</v>
      </c>
      <c r="O72" s="132">
        <f>IF(A72="","",100*N72/(5-COUNTIF(Données!AG72:AK72,"A")))</f>
        <v>0</v>
      </c>
      <c r="P72" s="131">
        <f>IF(A71="","",COUNTIF(Données!AL72:AO72,1))</f>
        <v>0</v>
      </c>
      <c r="Q72" s="131">
        <f>IF(A72="","",COUNTIF(Données!AP72:AR72,1))</f>
        <v>0</v>
      </c>
      <c r="R72" s="131">
        <f>IF(A72="","",COUNTIF(Données!AS72:AX72,1))</f>
        <v>0</v>
      </c>
      <c r="S72" s="132">
        <f>IF(A72="","",COUNTIF(Données!AY72:BC72,1))</f>
        <v>0</v>
      </c>
      <c r="T72" s="131">
        <f t="shared" si="3"/>
        <v>0</v>
      </c>
      <c r="U72" s="132">
        <f>IF(A72="","",100*T72/(18-COUNTIF(Données!AL72:BC72,"A")))</f>
        <v>0</v>
      </c>
      <c r="V72" s="133">
        <f>IF(A72="","",COUNTIF(Données!B72:BC72,1))</f>
        <v>0</v>
      </c>
      <c r="W72" s="134">
        <f t="shared" si="4"/>
        <v>0</v>
      </c>
    </row>
    <row r="73" spans="1:23" ht="15.75">
      <c r="A73" s="110">
        <f>IF(Données!A73="","",Données!A73)</f>
        <v>0</v>
      </c>
      <c r="B73" s="139">
        <f>IF(A73="","",COUNTIF(Données!B73:F73,1))</f>
        <v>0</v>
      </c>
      <c r="C73" s="139">
        <f>IF(A73="","",COUNTIF(Données!G73:I73,1))</f>
        <v>0</v>
      </c>
      <c r="D73" s="139">
        <f>IF(A73="","",COUNTIF(Données!J73:O73,1))</f>
        <v>0</v>
      </c>
      <c r="E73" s="140">
        <f>IF(A73="","",COUNTIF(Données!P73:S73,1))</f>
        <v>0</v>
      </c>
      <c r="F73" s="112">
        <f t="shared" si="0"/>
        <v>0</v>
      </c>
      <c r="G73" s="113">
        <f>IF(A73="","",100*F73/(18-COUNTIF(Données!B73:S73,"A")))</f>
        <v>0</v>
      </c>
      <c r="H73" s="111">
        <f>IF(A73="","",COUNTIF(Données!T73:W73,1))</f>
        <v>0</v>
      </c>
      <c r="I73" s="111">
        <f>IF(A73="","",COUNTIF(Données!X73:Z73,1))</f>
        <v>0</v>
      </c>
      <c r="J73" s="111">
        <f>IF(A73="","",COUNTIF(Données!AA73:AF73,1))</f>
        <v>0</v>
      </c>
      <c r="K73" s="114">
        <f t="shared" si="1"/>
        <v>0</v>
      </c>
      <c r="L73" s="115">
        <f>IF(A73="","",100*K73/(13-COUNTIF(Données!T73:AF73,"A")))</f>
        <v>0</v>
      </c>
      <c r="M73" s="116">
        <f>IF(A73="","",COUNTIF(Données!AG73:AK73,1))</f>
        <v>0</v>
      </c>
      <c r="N73" s="117">
        <f t="shared" si="2"/>
        <v>0</v>
      </c>
      <c r="O73" s="118">
        <f>IF(A73="","",100*N73/(5-COUNTIF(Données!AG73:AK73,"A")))</f>
        <v>0</v>
      </c>
      <c r="P73" s="119">
        <f>IF(A73="","",COUNTIF(Données!AL73:AO73,1))</f>
        <v>0</v>
      </c>
      <c r="Q73" s="119">
        <f>IF(A73="","",COUNTIF(Données!AP73:AR73,1))</f>
        <v>0</v>
      </c>
      <c r="R73" s="119">
        <f>IF(A73="","",COUNTIF(Données!AS73:AX73,1))</f>
        <v>0</v>
      </c>
      <c r="S73" s="119">
        <f>IF(A73="","",COUNTIF(Données!AY73:BC73,1))</f>
        <v>0</v>
      </c>
      <c r="T73" s="120">
        <f t="shared" si="3"/>
        <v>0</v>
      </c>
      <c r="U73" s="121">
        <f>IF(A73="","",100*T73/(18-COUNTIF(Données!AL73:BC73,"A")))</f>
        <v>0</v>
      </c>
      <c r="V73" s="117">
        <f>IF(A73="","",COUNTIF(Données!B73:BC73,1))</f>
        <v>0</v>
      </c>
      <c r="W73" s="122">
        <f t="shared" si="4"/>
        <v>0</v>
      </c>
    </row>
    <row r="74" spans="1:23" ht="15.75">
      <c r="A74" s="123">
        <f>IF(Données!A74="","",Données!A74)</f>
        <v>0</v>
      </c>
      <c r="B74" s="136">
        <f>IF(A74="","",COUNTIF(Données!B74:F74,1))</f>
        <v>0</v>
      </c>
      <c r="C74" s="136">
        <f>IF(A74="","",COUNTIF(Données!G74:I74,1))</f>
        <v>0</v>
      </c>
      <c r="D74" s="136">
        <f>IF(A74="","",COUNTIF(Données!J74:O74,1))</f>
        <v>0</v>
      </c>
      <c r="E74" s="137">
        <f>IF(A74="","",COUNTIF(Données!P74:S74,1))</f>
        <v>0</v>
      </c>
      <c r="F74" s="138">
        <f t="shared" si="0"/>
        <v>0</v>
      </c>
      <c r="G74" s="126">
        <f>IF(A74="","",100*F74/(18-COUNTIF(Données!B74:S74,"A")))</f>
        <v>0</v>
      </c>
      <c r="H74" s="124">
        <f>IF(A74="","",COUNTIF(Données!T74:W74,1))</f>
        <v>0</v>
      </c>
      <c r="I74" s="124">
        <f>IF(A74="","",COUNTIF(Données!X74:Z74,1))</f>
        <v>0</v>
      </c>
      <c r="J74" s="124">
        <f>IF(A74="","",COUNTIF(Données!AA74:AF74,1))</f>
        <v>0</v>
      </c>
      <c r="K74" s="127">
        <f t="shared" si="1"/>
        <v>0</v>
      </c>
      <c r="L74" s="128">
        <f>IF(A74="","",100*K74/(13-COUNTIF(Données!T74:AF74,"A")))</f>
        <v>0</v>
      </c>
      <c r="M74" s="129">
        <f>IF(A74="","",COUNTIF(Données!AG74:AK74,1))</f>
        <v>0</v>
      </c>
      <c r="N74" s="130">
        <f t="shared" si="2"/>
        <v>0</v>
      </c>
      <c r="O74" s="132">
        <f>IF(A74="","",100*N74/(5-COUNTIF(Données!AG74:AK74,"A")))</f>
        <v>0</v>
      </c>
      <c r="P74" s="131">
        <f>IF(A73="","",COUNTIF(Données!AL74:AO74,1))</f>
        <v>0</v>
      </c>
      <c r="Q74" s="131">
        <f>IF(A74="","",COUNTIF(Données!AP74:AR74,1))</f>
        <v>0</v>
      </c>
      <c r="R74" s="131">
        <f>IF(A74="","",COUNTIF(Données!AS74:AX74,1))</f>
        <v>0</v>
      </c>
      <c r="S74" s="132">
        <f>IF(A74="","",COUNTIF(Données!AY74:BC74,1))</f>
        <v>0</v>
      </c>
      <c r="T74" s="131">
        <f t="shared" si="3"/>
        <v>0</v>
      </c>
      <c r="U74" s="132">
        <f>IF(A74="","",100*T74/(18-COUNTIF(Données!AL74:BC74,"A")))</f>
        <v>0</v>
      </c>
      <c r="V74" s="133">
        <f>IF(A74="","",COUNTIF(Données!B74:BC74,1))</f>
        <v>0</v>
      </c>
      <c r="W74" s="134">
        <f t="shared" si="4"/>
        <v>0</v>
      </c>
    </row>
    <row r="75" spans="1:23" ht="15.75">
      <c r="A75" s="110">
        <f>IF(Données!A75="","",Données!A75)</f>
        <v>0</v>
      </c>
      <c r="B75" s="139">
        <f>IF(A75="","",COUNTIF(Données!B75:F75,1))</f>
        <v>0</v>
      </c>
      <c r="C75" s="139">
        <f>IF(A75="","",COUNTIF(Données!G75:I75,1))</f>
        <v>0</v>
      </c>
      <c r="D75" s="139">
        <f>IF(A75="","",COUNTIF(Données!J75:O75,1))</f>
        <v>0</v>
      </c>
      <c r="E75" s="140">
        <f>IF(A75="","",COUNTIF(Données!P75:S75,1))</f>
        <v>0</v>
      </c>
      <c r="F75" s="112">
        <f t="shared" si="0"/>
        <v>0</v>
      </c>
      <c r="G75" s="113">
        <f>IF(A75="","",100*F75/(18-COUNTIF(Données!B75:S75,"A")))</f>
        <v>0</v>
      </c>
      <c r="H75" s="111">
        <f>IF(A75="","",COUNTIF(Données!T75:W75,1))</f>
        <v>0</v>
      </c>
      <c r="I75" s="111">
        <f>IF(A75="","",COUNTIF(Données!X75:Z75,1))</f>
        <v>0</v>
      </c>
      <c r="J75" s="111">
        <f>IF(A75="","",COUNTIF(Données!AA75:AF75,1))</f>
        <v>0</v>
      </c>
      <c r="K75" s="114">
        <f t="shared" si="1"/>
        <v>0</v>
      </c>
      <c r="L75" s="115">
        <f>IF(A75="","",100*K75/(13-COUNTIF(Données!T75:AF75,"A")))</f>
        <v>0</v>
      </c>
      <c r="M75" s="116">
        <f>IF(A75="","",COUNTIF(Données!AG75:AK75,1))</f>
        <v>0</v>
      </c>
      <c r="N75" s="117">
        <f t="shared" si="2"/>
        <v>0</v>
      </c>
      <c r="O75" s="118">
        <f>IF(A75="","",100*N75/(5-COUNTIF(Données!AG75:AK75,"A")))</f>
        <v>0</v>
      </c>
      <c r="P75" s="119">
        <f>IF(A75="","",COUNTIF(Données!AL75:AO75,1))</f>
        <v>0</v>
      </c>
      <c r="Q75" s="119">
        <f>IF(A75="","",COUNTIF(Données!AP75:AR75,1))</f>
        <v>0</v>
      </c>
      <c r="R75" s="119">
        <f>IF(A75="","",COUNTIF(Données!AS75:AX75,1))</f>
        <v>0</v>
      </c>
      <c r="S75" s="119">
        <f>IF(A75="","",COUNTIF(Données!AY75:BC75,1))</f>
        <v>0</v>
      </c>
      <c r="T75" s="120">
        <f t="shared" si="3"/>
        <v>0</v>
      </c>
      <c r="U75" s="121">
        <f>IF(A75="","",100*T75/(18-COUNTIF(Données!AL75:BC75,"A")))</f>
        <v>0</v>
      </c>
      <c r="V75" s="117">
        <f>IF(A75="","",COUNTIF(Données!B75:BC75,1))</f>
        <v>0</v>
      </c>
      <c r="W75" s="122">
        <f t="shared" si="4"/>
        <v>0</v>
      </c>
    </row>
    <row r="76" spans="1:23" ht="15.75">
      <c r="A76" s="123">
        <f>IF(Données!A76="","",Données!A76)</f>
        <v>0</v>
      </c>
      <c r="B76" s="136">
        <f>IF(A76="","",COUNTIF(Données!B76:F76,1))</f>
        <v>0</v>
      </c>
      <c r="C76" s="136">
        <f>IF(A76="","",COUNTIF(Données!G76:I76,1))</f>
        <v>0</v>
      </c>
      <c r="D76" s="136">
        <f>IF(A76="","",COUNTIF(Données!J76:O76,1))</f>
        <v>0</v>
      </c>
      <c r="E76" s="137">
        <f>IF(A76="","",COUNTIF(Données!P76:S76,1))</f>
        <v>0</v>
      </c>
      <c r="F76" s="138">
        <f t="shared" si="0"/>
        <v>0</v>
      </c>
      <c r="G76" s="126">
        <f>IF(A76="","",100*F76/(18-COUNTIF(Données!B76:S76,"A")))</f>
        <v>0</v>
      </c>
      <c r="H76" s="124">
        <f>IF(A76="","",COUNTIF(Données!T76:W76,1))</f>
        <v>0</v>
      </c>
      <c r="I76" s="124">
        <f>IF(A76="","",COUNTIF(Données!X76:Z76,1))</f>
        <v>0</v>
      </c>
      <c r="J76" s="124">
        <f>IF(A76="","",COUNTIF(Données!AA76:AF76,1))</f>
        <v>0</v>
      </c>
      <c r="K76" s="127">
        <f t="shared" si="1"/>
        <v>0</v>
      </c>
      <c r="L76" s="128">
        <f>IF(A76="","",100*K76/(13-COUNTIF(Données!T76:AF76,"A")))</f>
        <v>0</v>
      </c>
      <c r="M76" s="129">
        <f>IF(A76="","",COUNTIF(Données!AG76:AK76,1))</f>
        <v>0</v>
      </c>
      <c r="N76" s="130">
        <f t="shared" si="2"/>
        <v>0</v>
      </c>
      <c r="O76" s="132">
        <f>IF(A76="","",100*N76/(5-COUNTIF(Données!AG76:AK76,"A")))</f>
        <v>0</v>
      </c>
      <c r="P76" s="131">
        <f>IF(A75="","",COUNTIF(Données!AL76:AO76,1))</f>
        <v>0</v>
      </c>
      <c r="Q76" s="131">
        <f>IF(A76="","",COUNTIF(Données!AP76:AR76,1))</f>
        <v>0</v>
      </c>
      <c r="R76" s="131">
        <f>IF(A76="","",COUNTIF(Données!AS76:AX76,1))</f>
        <v>0</v>
      </c>
      <c r="S76" s="132">
        <f>IF(A76="","",COUNTIF(Données!AY76:BC76,1))</f>
        <v>0</v>
      </c>
      <c r="T76" s="131">
        <f t="shared" si="3"/>
        <v>0</v>
      </c>
      <c r="U76" s="132">
        <f>IF(A76="","",100*T76/(18-COUNTIF(Données!AL76:BC76,"A")))</f>
        <v>0</v>
      </c>
      <c r="V76" s="133">
        <f>IF(A76="","",COUNTIF(Données!B76:BC76,1))</f>
        <v>0</v>
      </c>
      <c r="W76" s="134">
        <f t="shared" si="4"/>
        <v>0</v>
      </c>
    </row>
    <row r="77" spans="1:23" ht="15.75">
      <c r="A77" s="110">
        <f>IF(Données!A77="","",Données!A77)</f>
        <v>0</v>
      </c>
      <c r="B77" s="139">
        <f>IF(A77="","",COUNTIF(Données!B77:F77,1))</f>
        <v>0</v>
      </c>
      <c r="C77" s="139">
        <f>IF(A77="","",COUNTIF(Données!G77:I77,1))</f>
        <v>0</v>
      </c>
      <c r="D77" s="139">
        <f>IF(A77="","",COUNTIF(Données!J77:O77,1))</f>
        <v>0</v>
      </c>
      <c r="E77" s="140">
        <f>IF(A77="","",COUNTIF(Données!P77:S77,1))</f>
        <v>0</v>
      </c>
      <c r="F77" s="112">
        <f t="shared" si="0"/>
        <v>0</v>
      </c>
      <c r="G77" s="113">
        <f>IF(A77="","",100*F77/(18-COUNTIF(Données!B77:S77,"A")))</f>
        <v>0</v>
      </c>
      <c r="H77" s="111">
        <f>IF(A77="","",COUNTIF(Données!T77:W77,1))</f>
        <v>0</v>
      </c>
      <c r="I77" s="111">
        <f>IF(A77="","",COUNTIF(Données!X77:Z77,1))</f>
        <v>0</v>
      </c>
      <c r="J77" s="111">
        <f>IF(A77="","",COUNTIF(Données!AA77:AF77,1))</f>
        <v>0</v>
      </c>
      <c r="K77" s="114">
        <f t="shared" si="1"/>
        <v>0</v>
      </c>
      <c r="L77" s="115">
        <f>IF(A77="","",100*K77/(13-COUNTIF(Données!T77:AF77,"A")))</f>
        <v>0</v>
      </c>
      <c r="M77" s="116">
        <f>IF(A77="","",COUNTIF(Données!AG77:AK77,1))</f>
        <v>0</v>
      </c>
      <c r="N77" s="117">
        <f t="shared" si="2"/>
        <v>0</v>
      </c>
      <c r="O77" s="118">
        <f>IF(A77="","",100*N77/(5-COUNTIF(Données!AG77:AK77,"A")))</f>
        <v>0</v>
      </c>
      <c r="P77" s="119">
        <f>IF(A77="","",COUNTIF(Données!AL77:AO77,1))</f>
        <v>0</v>
      </c>
      <c r="Q77" s="119">
        <f>IF(A77="","",COUNTIF(Données!AP77:AR77,1))</f>
        <v>0</v>
      </c>
      <c r="R77" s="119">
        <f>IF(A77="","",COUNTIF(Données!AS77:AX77,1))</f>
        <v>0</v>
      </c>
      <c r="S77" s="119">
        <f>IF(A77="","",COUNTIF(Données!AY77:BC77,1))</f>
        <v>0</v>
      </c>
      <c r="T77" s="120">
        <f t="shared" si="3"/>
        <v>0</v>
      </c>
      <c r="U77" s="121">
        <f>IF(A77="","",100*T77/(18-COUNTIF(Données!AL77:BC77,"A")))</f>
        <v>0</v>
      </c>
      <c r="V77" s="117">
        <f>IF(A77="","",COUNTIF(Données!B77:BC77,1))</f>
        <v>0</v>
      </c>
      <c r="W77" s="122">
        <f t="shared" si="4"/>
        <v>0</v>
      </c>
    </row>
    <row r="78" spans="1:23" ht="15.75">
      <c r="A78" s="123">
        <f>IF(Données!A78="","",Données!A78)</f>
        <v>0</v>
      </c>
      <c r="B78" s="136">
        <f>IF(A78="","",COUNTIF(Données!B78:F78,1))</f>
        <v>0</v>
      </c>
      <c r="C78" s="136">
        <f>IF(A78="","",COUNTIF(Données!G78:I78,1))</f>
        <v>0</v>
      </c>
      <c r="D78" s="136">
        <f>IF(A78="","",COUNTIF(Données!J78:O78,1))</f>
        <v>0</v>
      </c>
      <c r="E78" s="137">
        <f>IF(A78="","",COUNTIF(Données!P78:S78,1))</f>
        <v>0</v>
      </c>
      <c r="F78" s="138">
        <f t="shared" si="0"/>
        <v>0</v>
      </c>
      <c r="G78" s="126">
        <f>IF(A78="","",100*F78/(18-COUNTIF(Données!B78:S78,"A")))</f>
        <v>0</v>
      </c>
      <c r="H78" s="124">
        <f>IF(A78="","",COUNTIF(Données!T78:W78,1))</f>
        <v>0</v>
      </c>
      <c r="I78" s="124">
        <f>IF(A78="","",COUNTIF(Données!X78:Z78,1))</f>
        <v>0</v>
      </c>
      <c r="J78" s="124">
        <f>IF(A78="","",COUNTIF(Données!AA78:AF78,1))</f>
        <v>0</v>
      </c>
      <c r="K78" s="127">
        <f t="shared" si="1"/>
        <v>0</v>
      </c>
      <c r="L78" s="128">
        <f>IF(A78="","",100*K78/(13-COUNTIF(Données!T78:AF78,"A")))</f>
        <v>0</v>
      </c>
      <c r="M78" s="129">
        <f>IF(A78="","",COUNTIF(Données!AG78:AK78,1))</f>
        <v>0</v>
      </c>
      <c r="N78" s="130">
        <f t="shared" si="2"/>
        <v>0</v>
      </c>
      <c r="O78" s="132">
        <f>IF(A78="","",100*N78/(5-COUNTIF(Données!AG78:AK78,"A")))</f>
        <v>0</v>
      </c>
      <c r="P78" s="131">
        <f>IF(A77="","",COUNTIF(Données!AL78:AO78,1))</f>
        <v>0</v>
      </c>
      <c r="Q78" s="131">
        <f>IF(A78="","",COUNTIF(Données!AP78:AR78,1))</f>
        <v>0</v>
      </c>
      <c r="R78" s="131">
        <f>IF(A78="","",COUNTIF(Données!AS78:AX78,1))</f>
        <v>0</v>
      </c>
      <c r="S78" s="132">
        <f>IF(A78="","",COUNTIF(Données!AY78:BC78,1))</f>
        <v>0</v>
      </c>
      <c r="T78" s="131">
        <f t="shared" si="3"/>
        <v>0</v>
      </c>
      <c r="U78" s="132">
        <f>IF(A78="","",100*T78/(18-COUNTIF(Données!AL78:BC78,"A")))</f>
        <v>0</v>
      </c>
      <c r="V78" s="133">
        <f>IF(A78="","",COUNTIF(Données!B78:BC78,1))</f>
        <v>0</v>
      </c>
      <c r="W78" s="134">
        <f t="shared" si="4"/>
        <v>0</v>
      </c>
    </row>
    <row r="79" spans="1:23" ht="15.75">
      <c r="A79" s="110">
        <f>IF(Données!A79="","",Données!A79)</f>
        <v>0</v>
      </c>
      <c r="B79" s="139">
        <f>IF(A79="","",COUNTIF(Données!B79:F79,1))</f>
        <v>0</v>
      </c>
      <c r="C79" s="139">
        <f>IF(A79="","",COUNTIF(Données!G79:I79,1))</f>
        <v>0</v>
      </c>
      <c r="D79" s="139">
        <f>IF(A79="","",COUNTIF(Données!J79:O79,1))</f>
        <v>0</v>
      </c>
      <c r="E79" s="140">
        <f>IF(A79="","",COUNTIF(Données!P79:S79,1))</f>
        <v>0</v>
      </c>
      <c r="F79" s="112">
        <f t="shared" si="0"/>
        <v>0</v>
      </c>
      <c r="G79" s="113">
        <f>IF(A79="","",100*F79/(18-COUNTIF(Données!B79:S79,"A")))</f>
        <v>0</v>
      </c>
      <c r="H79" s="111">
        <f>IF(A79="","",COUNTIF(Données!T79:W79,1))</f>
        <v>0</v>
      </c>
      <c r="I79" s="111">
        <f>IF(A79="","",COUNTIF(Données!X79:Z79,1))</f>
        <v>0</v>
      </c>
      <c r="J79" s="111">
        <f>IF(A79="","",COUNTIF(Données!AA79:AF79,1))</f>
        <v>0</v>
      </c>
      <c r="K79" s="114">
        <f t="shared" si="1"/>
        <v>0</v>
      </c>
      <c r="L79" s="115">
        <f>IF(A79="","",100*K79/(13-COUNTIF(Données!T79:AF79,"A")))</f>
        <v>0</v>
      </c>
      <c r="M79" s="116">
        <f>IF(A79="","",COUNTIF(Données!AG79:AK79,1))</f>
        <v>0</v>
      </c>
      <c r="N79" s="117">
        <f t="shared" si="2"/>
        <v>0</v>
      </c>
      <c r="O79" s="118">
        <f>IF(A79="","",100*N79/(5-COUNTIF(Données!AG79:AK79,"A")))</f>
        <v>0</v>
      </c>
      <c r="P79" s="119">
        <f>IF(A79="","",COUNTIF(Données!AL79:AO79,1))</f>
        <v>0</v>
      </c>
      <c r="Q79" s="119">
        <f>IF(A79="","",COUNTIF(Données!AP79:AR79,1))</f>
        <v>0</v>
      </c>
      <c r="R79" s="119">
        <f>IF(A79="","",COUNTIF(Données!AS79:AX79,1))</f>
        <v>0</v>
      </c>
      <c r="S79" s="119">
        <f>IF(A79="","",COUNTIF(Données!AY79:BC79,1))</f>
        <v>0</v>
      </c>
      <c r="T79" s="120">
        <f t="shared" si="3"/>
        <v>0</v>
      </c>
      <c r="U79" s="121">
        <f>IF(A79="","",100*T79/(18-COUNTIF(Données!AL79:BC79,"A")))</f>
        <v>0</v>
      </c>
      <c r="V79" s="117">
        <f>IF(A79="","",COUNTIF(Données!B79:BC79,1))</f>
        <v>0</v>
      </c>
      <c r="W79" s="122">
        <f t="shared" si="4"/>
        <v>0</v>
      </c>
    </row>
    <row r="80" spans="1:23" ht="15.75">
      <c r="A80" s="123">
        <f>IF(Données!A80="","",Données!A80)</f>
        <v>0</v>
      </c>
      <c r="B80" s="136">
        <f>IF(A80="","",COUNTIF(Données!B80:F80,1))</f>
        <v>0</v>
      </c>
      <c r="C80" s="136">
        <f>IF(A80="","",COUNTIF(Données!G80:I80,1))</f>
        <v>0</v>
      </c>
      <c r="D80" s="136">
        <f>IF(A80="","",COUNTIF(Données!J80:O80,1))</f>
        <v>0</v>
      </c>
      <c r="E80" s="137">
        <f>IF(A80="","",COUNTIF(Données!P80:S80,1))</f>
        <v>0</v>
      </c>
      <c r="F80" s="138">
        <f t="shared" si="0"/>
        <v>0</v>
      </c>
      <c r="G80" s="126">
        <f>IF(A80="","",100*F80/(18-COUNTIF(Données!B80:S80,"A")))</f>
        <v>0</v>
      </c>
      <c r="H80" s="124">
        <f>IF(A80="","",COUNTIF(Données!T80:W80,1))</f>
        <v>0</v>
      </c>
      <c r="I80" s="124">
        <f>IF(A80="","",COUNTIF(Données!X80:Z80,1))</f>
        <v>0</v>
      </c>
      <c r="J80" s="124">
        <f>IF(A80="","",COUNTIF(Données!AA80:AF80,1))</f>
        <v>0</v>
      </c>
      <c r="K80" s="127">
        <f t="shared" si="1"/>
        <v>0</v>
      </c>
      <c r="L80" s="128">
        <f>IF(A80="","",100*K80/(13-COUNTIF(Données!T80:AF80,"A")))</f>
        <v>0</v>
      </c>
      <c r="M80" s="129">
        <f>IF(A80="","",COUNTIF(Données!AG80:AK80,1))</f>
        <v>0</v>
      </c>
      <c r="N80" s="130">
        <f t="shared" si="2"/>
        <v>0</v>
      </c>
      <c r="O80" s="132">
        <f>IF(A80="","",100*N80/(5-COUNTIF(Données!AG80:AK80,"A")))</f>
        <v>0</v>
      </c>
      <c r="P80" s="131">
        <f>IF(A79="","",COUNTIF(Données!AL80:AO80,1))</f>
        <v>0</v>
      </c>
      <c r="Q80" s="131">
        <f>IF(A80="","",COUNTIF(Données!AP80:AR80,1))</f>
        <v>0</v>
      </c>
      <c r="R80" s="131">
        <f>IF(A80="","",COUNTIF(Données!AS80:AX80,1))</f>
        <v>0</v>
      </c>
      <c r="S80" s="132">
        <f>IF(A80="","",COUNTIF(Données!AY80:BC80,1))</f>
        <v>0</v>
      </c>
      <c r="T80" s="131">
        <f t="shared" si="3"/>
        <v>0</v>
      </c>
      <c r="U80" s="132">
        <f>IF(A80="","",100*T80/(18-COUNTIF(Données!AL80:BC80,"A")))</f>
        <v>0</v>
      </c>
      <c r="V80" s="133">
        <f>IF(A80="","",COUNTIF(Données!B80:BC80,1))</f>
        <v>0</v>
      </c>
      <c r="W80" s="134">
        <f t="shared" si="4"/>
        <v>0</v>
      </c>
    </row>
    <row r="81" spans="1:23" ht="15.75">
      <c r="A81" s="110">
        <f>IF(Données!A81="","",Données!A81)</f>
        <v>0</v>
      </c>
      <c r="B81" s="139">
        <f>IF(A81="","",COUNTIF(Données!B81:F81,1))</f>
        <v>0</v>
      </c>
      <c r="C81" s="139">
        <f>IF(A81="","",COUNTIF(Données!G81:I81,1))</f>
        <v>0</v>
      </c>
      <c r="D81" s="139">
        <f>IF(A81="","",COUNTIF(Données!J81:O81,1))</f>
        <v>0</v>
      </c>
      <c r="E81" s="140">
        <f>IF(A81="","",COUNTIF(Données!P81:S81,1))</f>
        <v>0</v>
      </c>
      <c r="F81" s="112">
        <f t="shared" si="0"/>
        <v>0</v>
      </c>
      <c r="G81" s="113">
        <f>IF(A81="","",100*F81/(18-COUNTIF(Données!B81:S81,"A")))</f>
        <v>0</v>
      </c>
      <c r="H81" s="111">
        <f>IF(A81="","",COUNTIF(Données!T81:W81,1))</f>
        <v>0</v>
      </c>
      <c r="I81" s="111">
        <f>IF(A81="","",COUNTIF(Données!X81:Z81,1))</f>
        <v>0</v>
      </c>
      <c r="J81" s="111">
        <f>IF(A81="","",COUNTIF(Données!AA81:AF81,1))</f>
        <v>0</v>
      </c>
      <c r="K81" s="114">
        <f t="shared" si="1"/>
        <v>0</v>
      </c>
      <c r="L81" s="115">
        <f>IF(A81="","",100*K81/(13-COUNTIF(Données!T81:AF81,"A")))</f>
        <v>0</v>
      </c>
      <c r="M81" s="116">
        <f>IF(A81="","",COUNTIF(Données!AG81:AK81,1))</f>
        <v>0</v>
      </c>
      <c r="N81" s="117">
        <f t="shared" si="2"/>
        <v>0</v>
      </c>
      <c r="O81" s="118">
        <f>IF(A81="","",100*N81/(5-COUNTIF(Données!AG81:AK81,"A")))</f>
        <v>0</v>
      </c>
      <c r="P81" s="119">
        <f>IF(A81="","",COUNTIF(Données!AL81:AO81,1))</f>
        <v>0</v>
      </c>
      <c r="Q81" s="119">
        <f>IF(A81="","",COUNTIF(Données!AP81:AR81,1))</f>
        <v>0</v>
      </c>
      <c r="R81" s="119">
        <f>IF(A81="","",COUNTIF(Données!AS81:AX81,1))</f>
        <v>0</v>
      </c>
      <c r="S81" s="119">
        <f>IF(A81="","",COUNTIF(Données!AY81:BC81,1))</f>
        <v>0</v>
      </c>
      <c r="T81" s="120">
        <f t="shared" si="3"/>
        <v>0</v>
      </c>
      <c r="U81" s="121">
        <f>IF(A81="","",100*T81/(18-COUNTIF(Données!AL81:BC81,"A")))</f>
        <v>0</v>
      </c>
      <c r="V81" s="117">
        <f>IF(A81="","",COUNTIF(Données!B81:BC81,1))</f>
        <v>0</v>
      </c>
      <c r="W81" s="122">
        <f t="shared" si="4"/>
        <v>0</v>
      </c>
    </row>
    <row r="82" spans="1:23" ht="15.75">
      <c r="A82" s="123">
        <f>IF(Données!A82="","",Données!A82)</f>
        <v>0</v>
      </c>
      <c r="B82" s="136">
        <f>IF(A82="","",COUNTIF(Données!B82:F82,1))</f>
        <v>0</v>
      </c>
      <c r="C82" s="136">
        <f>IF(A82="","",COUNTIF(Données!G82:I82,1))</f>
        <v>0</v>
      </c>
      <c r="D82" s="136">
        <f>IF(A82="","",COUNTIF(Données!J82:O82,1))</f>
        <v>0</v>
      </c>
      <c r="E82" s="137">
        <f>IF(A82="","",COUNTIF(Données!P82:S82,1))</f>
        <v>0</v>
      </c>
      <c r="F82" s="138">
        <f t="shared" si="0"/>
        <v>0</v>
      </c>
      <c r="G82" s="126">
        <f>IF(A82="","",100*F82/(18-COUNTIF(Données!B82:S82,"A")))</f>
        <v>0</v>
      </c>
      <c r="H82" s="124">
        <f>IF(A82="","",COUNTIF(Données!T82:W82,1))</f>
        <v>0</v>
      </c>
      <c r="I82" s="124">
        <f>IF(A82="","",COUNTIF(Données!X82:Z82,1))</f>
        <v>0</v>
      </c>
      <c r="J82" s="124">
        <f>IF(A82="","",COUNTIF(Données!AA82:AF82,1))</f>
        <v>0</v>
      </c>
      <c r="K82" s="127">
        <f t="shared" si="1"/>
        <v>0</v>
      </c>
      <c r="L82" s="128">
        <f>IF(A82="","",100*K82/(13-COUNTIF(Données!T82:AF82,"A")))</f>
        <v>0</v>
      </c>
      <c r="M82" s="129">
        <f>IF(A82="","",COUNTIF(Données!AG82:AK82,1))</f>
        <v>0</v>
      </c>
      <c r="N82" s="130">
        <f t="shared" si="2"/>
        <v>0</v>
      </c>
      <c r="O82" s="132">
        <f>IF(A82="","",100*N82/(5-COUNTIF(Données!AG82:AK82,"A")))</f>
        <v>0</v>
      </c>
      <c r="P82" s="131">
        <f>IF(A81="","",COUNTIF(Données!AL82:AO82,1))</f>
        <v>0</v>
      </c>
      <c r="Q82" s="131">
        <f>IF(A82="","",COUNTIF(Données!AP82:AR82,1))</f>
        <v>0</v>
      </c>
      <c r="R82" s="131">
        <f>IF(A82="","",COUNTIF(Données!AS82:AX82,1))</f>
        <v>0</v>
      </c>
      <c r="S82" s="132">
        <f>IF(A82="","",COUNTIF(Données!AY82:BC82,1))</f>
        <v>0</v>
      </c>
      <c r="T82" s="131">
        <f t="shared" si="3"/>
        <v>0</v>
      </c>
      <c r="U82" s="132">
        <f>IF(A82="","",100*T82/(18-COUNTIF(Données!AL82:BC82,"A")))</f>
        <v>0</v>
      </c>
      <c r="V82" s="133">
        <f>IF(A82="","",COUNTIF(Données!B82:BC82,1))</f>
        <v>0</v>
      </c>
      <c r="W82" s="134">
        <f t="shared" si="4"/>
        <v>0</v>
      </c>
    </row>
    <row r="83" spans="1:23" ht="15.75">
      <c r="A83" s="110">
        <f>IF(Données!A83="","",Données!A83)</f>
        <v>0</v>
      </c>
      <c r="B83" s="139">
        <f>IF(A83="","",COUNTIF(Données!B83:F83,1))</f>
        <v>0</v>
      </c>
      <c r="C83" s="139">
        <f>IF(A83="","",COUNTIF(Données!G83:I83,1))</f>
        <v>0</v>
      </c>
      <c r="D83" s="139">
        <f>IF(A83="","",COUNTIF(Données!J83:O83,1))</f>
        <v>0</v>
      </c>
      <c r="E83" s="140">
        <f>IF(A83="","",COUNTIF(Données!P83:S83,1))</f>
        <v>0</v>
      </c>
      <c r="F83" s="112">
        <f t="shared" si="0"/>
        <v>0</v>
      </c>
      <c r="G83" s="113">
        <f>IF(A83="","",100*F83/(18-COUNTIF(Données!B83:S83,"A")))</f>
        <v>0</v>
      </c>
      <c r="H83" s="111">
        <f>IF(A83="","",COUNTIF(Données!T83:W83,1))</f>
        <v>0</v>
      </c>
      <c r="I83" s="111">
        <f>IF(A83="","",COUNTIF(Données!X83:Z83,1))</f>
        <v>0</v>
      </c>
      <c r="J83" s="111">
        <f>IF(A83="","",COUNTIF(Données!AA83:AF83,1))</f>
        <v>0</v>
      </c>
      <c r="K83" s="114">
        <f t="shared" si="1"/>
        <v>0</v>
      </c>
      <c r="L83" s="115">
        <f>IF(A83="","",100*K83/(13-COUNTIF(Données!T83:AF83,"A")))</f>
        <v>0</v>
      </c>
      <c r="M83" s="116">
        <f>IF(A83="","",COUNTIF(Données!AG83:AK83,1))</f>
        <v>0</v>
      </c>
      <c r="N83" s="117">
        <f t="shared" si="2"/>
        <v>0</v>
      </c>
      <c r="O83" s="118">
        <f>IF(A83="","",100*N83/(5-COUNTIF(Données!AG83:AK83,"A")))</f>
        <v>0</v>
      </c>
      <c r="P83" s="119">
        <f>IF(A83="","",COUNTIF(Données!AL83:AO83,1))</f>
        <v>0</v>
      </c>
      <c r="Q83" s="119">
        <f>IF(A83="","",COUNTIF(Données!AP83:AR83,1))</f>
        <v>0</v>
      </c>
      <c r="R83" s="119">
        <f>IF(A83="","",COUNTIF(Données!AS83:AX83,1))</f>
        <v>0</v>
      </c>
      <c r="S83" s="119">
        <f>IF(A83="","",COUNTIF(Données!AY83:BC83,1))</f>
        <v>0</v>
      </c>
      <c r="T83" s="120">
        <f t="shared" si="3"/>
        <v>0</v>
      </c>
      <c r="U83" s="121">
        <f>IF(A83="","",100*T83/(18-COUNTIF(Données!AL83:BC83,"A")))</f>
        <v>0</v>
      </c>
      <c r="V83" s="117">
        <f>IF(A83="","",COUNTIF(Données!B83:BC83,1))</f>
        <v>0</v>
      </c>
      <c r="W83" s="122">
        <f t="shared" si="4"/>
        <v>0</v>
      </c>
    </row>
    <row r="84" spans="1:23" ht="15.75">
      <c r="A84" s="123">
        <f>IF(Données!A84="","",Données!A84)</f>
        <v>0</v>
      </c>
      <c r="B84" s="136">
        <f>IF(A84="","",COUNTIF(Données!B84:F84,1))</f>
        <v>0</v>
      </c>
      <c r="C84" s="136">
        <f>IF(A84="","",COUNTIF(Données!G84:I84,1))</f>
        <v>0</v>
      </c>
      <c r="D84" s="136">
        <f>IF(A84="","",COUNTIF(Données!J84:O84,1))</f>
        <v>0</v>
      </c>
      <c r="E84" s="137">
        <f>IF(A84="","",COUNTIF(Données!P84:S84,1))</f>
        <v>0</v>
      </c>
      <c r="F84" s="138">
        <f t="shared" si="0"/>
        <v>0</v>
      </c>
      <c r="G84" s="126">
        <f>IF(A84="","",100*F84/(18-COUNTIF(Données!B84:S84,"A")))</f>
        <v>0</v>
      </c>
      <c r="H84" s="124">
        <f>IF(A84="","",COUNTIF(Données!T84:W84,1))</f>
        <v>0</v>
      </c>
      <c r="I84" s="124">
        <f>IF(A84="","",COUNTIF(Données!X84:Z84,1))</f>
        <v>0</v>
      </c>
      <c r="J84" s="124">
        <f>IF(A84="","",COUNTIF(Données!AA84:AF84,1))</f>
        <v>0</v>
      </c>
      <c r="K84" s="127">
        <f t="shared" si="1"/>
        <v>0</v>
      </c>
      <c r="L84" s="128">
        <f>IF(A84="","",100*K84/(13-COUNTIF(Données!T84:AF84,"A")))</f>
        <v>0</v>
      </c>
      <c r="M84" s="129">
        <f>IF(A84="","",COUNTIF(Données!AG84:AK84,1))</f>
        <v>0</v>
      </c>
      <c r="N84" s="130">
        <f t="shared" si="2"/>
        <v>0</v>
      </c>
      <c r="O84" s="132">
        <f>IF(A84="","",100*N84/(5-COUNTIF(Données!AG84:AK84,"A")))</f>
        <v>0</v>
      </c>
      <c r="P84" s="131">
        <f>IF(A83="","",COUNTIF(Données!AL84:AO84,1))</f>
        <v>0</v>
      </c>
      <c r="Q84" s="131">
        <f>IF(A84="","",COUNTIF(Données!AP84:AR84,1))</f>
        <v>0</v>
      </c>
      <c r="R84" s="131">
        <f>IF(A84="","",COUNTIF(Données!AS84:AX84,1))</f>
        <v>0</v>
      </c>
      <c r="S84" s="132">
        <f>IF(A84="","",COUNTIF(Données!AY84:BC84,1))</f>
        <v>0</v>
      </c>
      <c r="T84" s="131">
        <f t="shared" si="3"/>
        <v>0</v>
      </c>
      <c r="U84" s="132">
        <f>IF(A84="","",100*T84/(18-COUNTIF(Données!AL84:BC84,"A")))</f>
        <v>0</v>
      </c>
      <c r="V84" s="133">
        <f>IF(A84="","",COUNTIF(Données!B84:BC84,1))</f>
        <v>0</v>
      </c>
      <c r="W84" s="134">
        <f t="shared" si="4"/>
        <v>0</v>
      </c>
    </row>
    <row r="85" spans="1:23" ht="15.75">
      <c r="A85" s="110">
        <f>IF(Données!A85="","",Données!A85)</f>
        <v>0</v>
      </c>
      <c r="B85" s="139">
        <f>IF(A85="","",COUNTIF(Données!B85:F85,1))</f>
        <v>0</v>
      </c>
      <c r="C85" s="139">
        <f>IF(A85="","",COUNTIF(Données!G85:I85,1))</f>
        <v>0</v>
      </c>
      <c r="D85" s="139">
        <f>IF(A85="","",COUNTIF(Données!J85:O85,1))</f>
        <v>0</v>
      </c>
      <c r="E85" s="140">
        <f>IF(A85="","",COUNTIF(Données!P85:S85,1))</f>
        <v>0</v>
      </c>
      <c r="F85" s="112">
        <f t="shared" si="0"/>
        <v>0</v>
      </c>
      <c r="G85" s="113">
        <f>IF(A85="","",100*F85/(18-COUNTIF(Données!B85:S85,"A")))</f>
        <v>0</v>
      </c>
      <c r="H85" s="111">
        <f>IF(A85="","",COUNTIF(Données!T85:W85,1))</f>
        <v>0</v>
      </c>
      <c r="I85" s="111">
        <f>IF(A85="","",COUNTIF(Données!X85:Z85,1))</f>
        <v>0</v>
      </c>
      <c r="J85" s="111">
        <f>IF(A85="","",COUNTIF(Données!AA85:AF85,1))</f>
        <v>0</v>
      </c>
      <c r="K85" s="114">
        <f t="shared" si="1"/>
        <v>0</v>
      </c>
      <c r="L85" s="115">
        <f>IF(A85="","",100*K85/(13-COUNTIF(Données!T85:AF85,"A")))</f>
        <v>0</v>
      </c>
      <c r="M85" s="116">
        <f>IF(A85="","",COUNTIF(Données!AG85:AK85,1))</f>
        <v>0</v>
      </c>
      <c r="N85" s="117">
        <f t="shared" si="2"/>
        <v>0</v>
      </c>
      <c r="O85" s="118">
        <f>IF(A85="","",100*N85/(5-COUNTIF(Données!AG85:AK85,"A")))</f>
        <v>0</v>
      </c>
      <c r="P85" s="119">
        <f>IF(A85="","",COUNTIF(Données!AL85:AO85,1))</f>
        <v>0</v>
      </c>
      <c r="Q85" s="119">
        <f>IF(A85="","",COUNTIF(Données!AP85:AR85,1))</f>
        <v>0</v>
      </c>
      <c r="R85" s="119">
        <f>IF(A85="","",COUNTIF(Données!AS85:AX85,1))</f>
        <v>0</v>
      </c>
      <c r="S85" s="119">
        <f>IF(A85="","",COUNTIF(Données!AY85:BC85,1))</f>
        <v>0</v>
      </c>
      <c r="T85" s="120">
        <f t="shared" si="3"/>
        <v>0</v>
      </c>
      <c r="U85" s="121">
        <f>IF(A85="","",100*T85/(18-COUNTIF(Données!AL85:BC85,"A")))</f>
        <v>0</v>
      </c>
      <c r="V85" s="117">
        <f>IF(A85="","",COUNTIF(Données!B85:BC85,1))</f>
        <v>0</v>
      </c>
      <c r="W85" s="122">
        <f t="shared" si="4"/>
        <v>0</v>
      </c>
    </row>
    <row r="86" spans="1:23" ht="15.75">
      <c r="A86" s="123">
        <f>IF(Données!A86="","",Données!A86)</f>
        <v>0</v>
      </c>
      <c r="B86" s="136">
        <f>IF(A86="","",COUNTIF(Données!B86:F86,1))</f>
        <v>0</v>
      </c>
      <c r="C86" s="136">
        <f>IF(A86="","",COUNTIF(Données!G86:I86,1))</f>
        <v>0</v>
      </c>
      <c r="D86" s="136">
        <f>IF(A86="","",COUNTIF(Données!J86:O86,1))</f>
        <v>0</v>
      </c>
      <c r="E86" s="137">
        <f>IF(A86="","",COUNTIF(Données!P86:S86,1))</f>
        <v>0</v>
      </c>
      <c r="F86" s="138">
        <f t="shared" si="0"/>
        <v>0</v>
      </c>
      <c r="G86" s="126">
        <f>IF(A86="","",100*F86/(18-COUNTIF(Données!B86:S86,"A")))</f>
        <v>0</v>
      </c>
      <c r="H86" s="124">
        <f>IF(A86="","",COUNTIF(Données!T86:W86,1))</f>
        <v>0</v>
      </c>
      <c r="I86" s="124">
        <f>IF(A86="","",COUNTIF(Données!X86:Z86,1))</f>
        <v>0</v>
      </c>
      <c r="J86" s="124">
        <f>IF(A86="","",COUNTIF(Données!AA86:AF86,1))</f>
        <v>0</v>
      </c>
      <c r="K86" s="127">
        <f t="shared" si="1"/>
        <v>0</v>
      </c>
      <c r="L86" s="128">
        <f>IF(A86="","",100*K86/(13-COUNTIF(Données!T86:AF86,"A")))</f>
        <v>0</v>
      </c>
      <c r="M86" s="129">
        <f>IF(A86="","",COUNTIF(Données!AG86:AK86,1))</f>
        <v>0</v>
      </c>
      <c r="N86" s="130">
        <f t="shared" si="2"/>
        <v>0</v>
      </c>
      <c r="O86" s="132">
        <f>IF(A86="","",100*N86/(5-COUNTIF(Données!AG86:AK86,"A")))</f>
        <v>0</v>
      </c>
      <c r="P86" s="131">
        <f>IF(A85="","",COUNTIF(Données!AL86:AO86,1))</f>
        <v>0</v>
      </c>
      <c r="Q86" s="131">
        <f>IF(A86="","",COUNTIF(Données!AP86:AR86,1))</f>
        <v>0</v>
      </c>
      <c r="R86" s="131">
        <f>IF(A86="","",COUNTIF(Données!AS86:AX86,1))</f>
        <v>0</v>
      </c>
      <c r="S86" s="132">
        <f>IF(A86="","",COUNTIF(Données!AY86:BC86,1))</f>
        <v>0</v>
      </c>
      <c r="T86" s="131">
        <f t="shared" si="3"/>
        <v>0</v>
      </c>
      <c r="U86" s="132">
        <f>IF(A86="","",100*T86/(18-COUNTIF(Données!AL86:BC86,"A")))</f>
        <v>0</v>
      </c>
      <c r="V86" s="133">
        <f>IF(A86="","",COUNTIF(Données!B86:BC86,1))</f>
        <v>0</v>
      </c>
      <c r="W86" s="134">
        <f t="shared" si="4"/>
        <v>0</v>
      </c>
    </row>
    <row r="87" spans="1:23" ht="15.75">
      <c r="A87" s="110">
        <f>IF(Données!A87="","",Données!A87)</f>
        <v>0</v>
      </c>
      <c r="B87" s="139">
        <f>IF(A87="","",COUNTIF(Données!B87:F87,1))</f>
        <v>0</v>
      </c>
      <c r="C87" s="139">
        <f>IF(A87="","",COUNTIF(Données!G87:I87,1))</f>
        <v>0</v>
      </c>
      <c r="D87" s="139">
        <f>IF(A87="","",COUNTIF(Données!J87:O87,1))</f>
        <v>0</v>
      </c>
      <c r="E87" s="140">
        <f>IF(A87="","",COUNTIF(Données!P87:S87,1))</f>
        <v>0</v>
      </c>
      <c r="F87" s="112">
        <f t="shared" si="0"/>
        <v>0</v>
      </c>
      <c r="G87" s="113">
        <f>IF(A87="","",100*F87/(18-COUNTIF(Données!B87:S87,"A")))</f>
        <v>0</v>
      </c>
      <c r="H87" s="111">
        <f>IF(A87="","",COUNTIF(Données!T87:W87,1))</f>
        <v>0</v>
      </c>
      <c r="I87" s="111">
        <f>IF(A87="","",COUNTIF(Données!X87:Z87,1))</f>
        <v>0</v>
      </c>
      <c r="J87" s="111">
        <f>IF(A87="","",COUNTIF(Données!AA87:AF87,1))</f>
        <v>0</v>
      </c>
      <c r="K87" s="114">
        <f t="shared" si="1"/>
        <v>0</v>
      </c>
      <c r="L87" s="115">
        <f>IF(A87="","",100*K87/(13-COUNTIF(Données!T87:AF87,"A")))</f>
        <v>0</v>
      </c>
      <c r="M87" s="116">
        <f>IF(A87="","",COUNTIF(Données!AG87:AK87,1))</f>
        <v>0</v>
      </c>
      <c r="N87" s="117">
        <f t="shared" si="2"/>
        <v>0</v>
      </c>
      <c r="O87" s="118">
        <f>IF(A87="","",100*N87/(5-COUNTIF(Données!AG87:AK87,"A")))</f>
        <v>0</v>
      </c>
      <c r="P87" s="119">
        <f>IF(A87="","",COUNTIF(Données!AL87:AO87,1))</f>
        <v>0</v>
      </c>
      <c r="Q87" s="119">
        <f>IF(A87="","",COUNTIF(Données!AP87:AR87,1))</f>
        <v>0</v>
      </c>
      <c r="R87" s="119">
        <f>IF(A87="","",COUNTIF(Données!AS87:AX87,1))</f>
        <v>0</v>
      </c>
      <c r="S87" s="119">
        <f>IF(A87="","",COUNTIF(Données!AY87:BC87,1))</f>
        <v>0</v>
      </c>
      <c r="T87" s="120">
        <f t="shared" si="3"/>
        <v>0</v>
      </c>
      <c r="U87" s="121">
        <f>IF(A87="","",100*T87/(18-COUNTIF(Données!AL87:BC87,"A")))</f>
        <v>0</v>
      </c>
      <c r="V87" s="117">
        <f>IF(A87="","",COUNTIF(Données!B87:BC87,1))</f>
        <v>0</v>
      </c>
      <c r="W87" s="122">
        <f t="shared" si="4"/>
        <v>0</v>
      </c>
    </row>
    <row r="88" spans="1:23" ht="15.75">
      <c r="A88" s="123">
        <f>IF(Données!A88="","",Données!A88)</f>
        <v>0</v>
      </c>
      <c r="B88" s="136">
        <f>IF(A88="","",COUNTIF(Données!B88:F88,1))</f>
        <v>0</v>
      </c>
      <c r="C88" s="136">
        <f>IF(A88="","",COUNTIF(Données!G88:I88,1))</f>
        <v>0</v>
      </c>
      <c r="D88" s="136">
        <f>IF(A88="","",COUNTIF(Données!J88:O88,1))</f>
        <v>0</v>
      </c>
      <c r="E88" s="137">
        <f>IF(A88="","",COUNTIF(Données!P88:S88,1))</f>
        <v>0</v>
      </c>
      <c r="F88" s="138">
        <f t="shared" si="0"/>
        <v>0</v>
      </c>
      <c r="G88" s="126">
        <f>IF(A88="","",100*F88/(18-COUNTIF(Données!B88:S88,"A")))</f>
        <v>0</v>
      </c>
      <c r="H88" s="124">
        <f>IF(A88="","",COUNTIF(Données!T88:W88,1))</f>
        <v>0</v>
      </c>
      <c r="I88" s="124">
        <f>IF(A88="","",COUNTIF(Données!X88:Z88,1))</f>
        <v>0</v>
      </c>
      <c r="J88" s="124">
        <f>IF(A88="","",COUNTIF(Données!AA88:AF88,1))</f>
        <v>0</v>
      </c>
      <c r="K88" s="127">
        <f t="shared" si="1"/>
        <v>0</v>
      </c>
      <c r="L88" s="128">
        <f>IF(A88="","",100*K88/(13-COUNTIF(Données!T88:AF88,"A")))</f>
        <v>0</v>
      </c>
      <c r="M88" s="129">
        <f>IF(A88="","",COUNTIF(Données!AG88:AK88,1))</f>
        <v>0</v>
      </c>
      <c r="N88" s="130">
        <f t="shared" si="2"/>
        <v>0</v>
      </c>
      <c r="O88" s="132">
        <f>IF(A88="","",100*N88/(5-COUNTIF(Données!AG88:AK88,"A")))</f>
        <v>0</v>
      </c>
      <c r="P88" s="131">
        <f>IF(A87="","",COUNTIF(Données!AL88:AO88,1))</f>
        <v>0</v>
      </c>
      <c r="Q88" s="131">
        <f>IF(A88="","",COUNTIF(Données!AP88:AR88,1))</f>
        <v>0</v>
      </c>
      <c r="R88" s="131">
        <f>IF(A88="","",COUNTIF(Données!AS88:AX88,1))</f>
        <v>0</v>
      </c>
      <c r="S88" s="132">
        <f>IF(A88="","",COUNTIF(Données!AY88:BC88,1))</f>
        <v>0</v>
      </c>
      <c r="T88" s="131">
        <f t="shared" si="3"/>
        <v>0</v>
      </c>
      <c r="U88" s="132">
        <f>IF(A88="","",100*T88/(18-COUNTIF(Données!AL88:BC88,"A")))</f>
        <v>0</v>
      </c>
      <c r="V88" s="133">
        <f>IF(A88="","",COUNTIF(Données!B88:BC88,1))</f>
        <v>0</v>
      </c>
      <c r="W88" s="134">
        <f t="shared" si="4"/>
        <v>0</v>
      </c>
    </row>
    <row r="89" spans="1:23" ht="15.75">
      <c r="A89" s="110">
        <f>IF(Données!A89="","",Données!A89)</f>
        <v>0</v>
      </c>
      <c r="B89" s="139">
        <f>IF(A89="","",COUNTIF(Données!B89:F89,1))</f>
        <v>0</v>
      </c>
      <c r="C89" s="139">
        <f>IF(A89="","",COUNTIF(Données!G89:I89,1))</f>
        <v>0</v>
      </c>
      <c r="D89" s="139">
        <f>IF(A89="","",COUNTIF(Données!J89:O89,1))</f>
        <v>0</v>
      </c>
      <c r="E89" s="140">
        <f>IF(A89="","",COUNTIF(Données!P89:S89,1))</f>
        <v>0</v>
      </c>
      <c r="F89" s="112">
        <f t="shared" si="0"/>
        <v>0</v>
      </c>
      <c r="G89" s="113">
        <f>IF(A89="","",100*F89/(18-COUNTIF(Données!B89:S89,"A")))</f>
        <v>0</v>
      </c>
      <c r="H89" s="111">
        <f>IF(A89="","",COUNTIF(Données!T89:W89,1))</f>
        <v>0</v>
      </c>
      <c r="I89" s="111">
        <f>IF(A89="","",COUNTIF(Données!X89:Z89,1))</f>
        <v>0</v>
      </c>
      <c r="J89" s="111">
        <f>IF(A89="","",COUNTIF(Données!AA89:AF89,1))</f>
        <v>0</v>
      </c>
      <c r="K89" s="114">
        <f t="shared" si="1"/>
        <v>0</v>
      </c>
      <c r="L89" s="115">
        <f>IF(A89="","",100*K89/(13-COUNTIF(Données!T89:AF89,"A")))</f>
        <v>0</v>
      </c>
      <c r="M89" s="116">
        <f>IF(A89="","",COUNTIF(Données!AG89:AK89,1))</f>
        <v>0</v>
      </c>
      <c r="N89" s="117">
        <f t="shared" si="2"/>
        <v>0</v>
      </c>
      <c r="O89" s="118">
        <f>IF(A89="","",100*N89/(5-COUNTIF(Données!AG89:AK89,"A")))</f>
        <v>0</v>
      </c>
      <c r="P89" s="119">
        <f>IF(A89="","",COUNTIF(Données!AL89:AO89,1))</f>
        <v>0</v>
      </c>
      <c r="Q89" s="119">
        <f>IF(A89="","",COUNTIF(Données!AP89:AR89,1))</f>
        <v>0</v>
      </c>
      <c r="R89" s="119">
        <f>IF(A89="","",COUNTIF(Données!AS89:AX89,1))</f>
        <v>0</v>
      </c>
      <c r="S89" s="119">
        <f>IF(A89="","",COUNTIF(Données!AY89:BC89,1))</f>
        <v>0</v>
      </c>
      <c r="T89" s="120">
        <f t="shared" si="3"/>
        <v>0</v>
      </c>
      <c r="U89" s="121">
        <f>IF(A89="","",100*T89/(18-COUNTIF(Données!AL89:BC89,"A")))</f>
        <v>0</v>
      </c>
      <c r="V89" s="117">
        <f>IF(A89="","",COUNTIF(Données!B89:BC89,1))</f>
        <v>0</v>
      </c>
      <c r="W89" s="122">
        <f t="shared" si="4"/>
        <v>0</v>
      </c>
    </row>
    <row r="90" spans="1:23" ht="15.75">
      <c r="A90" s="123">
        <f>IF(Données!A90="","",Données!A90)</f>
        <v>0</v>
      </c>
      <c r="B90" s="136">
        <f>IF(A90="","",COUNTIF(Données!B90:F90,1))</f>
        <v>0</v>
      </c>
      <c r="C90" s="136">
        <f>IF(A90="","",COUNTIF(Données!G90:I90,1))</f>
        <v>0</v>
      </c>
      <c r="D90" s="136">
        <f>IF(A90="","",COUNTIF(Données!J90:O90,1))</f>
        <v>0</v>
      </c>
      <c r="E90" s="137">
        <f>IF(A90="","",COUNTIF(Données!P90:S90,1))</f>
        <v>0</v>
      </c>
      <c r="F90" s="138">
        <f t="shared" si="0"/>
        <v>0</v>
      </c>
      <c r="G90" s="126">
        <f>IF(A90="","",100*F90/(18-COUNTIF(Données!B90:S90,"A")))</f>
        <v>0</v>
      </c>
      <c r="H90" s="124">
        <f>IF(A90="","",COUNTIF(Données!T90:W90,1))</f>
        <v>0</v>
      </c>
      <c r="I90" s="124">
        <f>IF(A90="","",COUNTIF(Données!X90:Z90,1))</f>
        <v>0</v>
      </c>
      <c r="J90" s="124">
        <f>IF(A90="","",COUNTIF(Données!AA90:AF90,1))</f>
        <v>0</v>
      </c>
      <c r="K90" s="127">
        <f t="shared" si="1"/>
        <v>0</v>
      </c>
      <c r="L90" s="128">
        <f>IF(A90="","",100*K90/(13-COUNTIF(Données!T90:AF90,"A")))</f>
        <v>0</v>
      </c>
      <c r="M90" s="129">
        <f>IF(A90="","",COUNTIF(Données!AG90:AK90,1))</f>
        <v>0</v>
      </c>
      <c r="N90" s="130">
        <f t="shared" si="2"/>
        <v>0</v>
      </c>
      <c r="O90" s="132">
        <f>IF(A90="","",100*N90/(5-COUNTIF(Données!AG90:AK90,"A")))</f>
        <v>0</v>
      </c>
      <c r="P90" s="131">
        <f>IF(A89="","",COUNTIF(Données!AL90:AO90,1))</f>
        <v>0</v>
      </c>
      <c r="Q90" s="131">
        <f>IF(A90="","",COUNTIF(Données!AP90:AR90,1))</f>
        <v>0</v>
      </c>
      <c r="R90" s="131">
        <f>IF(A90="","",COUNTIF(Données!AS90:AX90,1))</f>
        <v>0</v>
      </c>
      <c r="S90" s="132">
        <f>IF(A90="","",COUNTIF(Données!AY90:BC90,1))</f>
        <v>0</v>
      </c>
      <c r="T90" s="131">
        <f t="shared" si="3"/>
        <v>0</v>
      </c>
      <c r="U90" s="132">
        <f>IF(A90="","",100*T90/(18-COUNTIF(Données!AL90:BC90,"A")))</f>
        <v>0</v>
      </c>
      <c r="V90" s="133">
        <f>IF(A90="","",COUNTIF(Données!B90:BC90,1))</f>
        <v>0</v>
      </c>
      <c r="W90" s="134">
        <f t="shared" si="4"/>
        <v>0</v>
      </c>
    </row>
    <row r="91" spans="1:23" ht="15.75">
      <c r="A91" s="110">
        <f>IF(Données!A91="","",Données!A91)</f>
        <v>0</v>
      </c>
      <c r="B91" s="139">
        <f>IF(A91="","",COUNTIF(Données!B91:F91,1))</f>
        <v>0</v>
      </c>
      <c r="C91" s="139">
        <f>IF(A91="","",COUNTIF(Données!G91:I91,1))</f>
        <v>0</v>
      </c>
      <c r="D91" s="139">
        <f>IF(A91="","",COUNTIF(Données!J91:O91,1))</f>
        <v>0</v>
      </c>
      <c r="E91" s="140">
        <f>IF(A91="","",COUNTIF(Données!P91:S91,1))</f>
        <v>0</v>
      </c>
      <c r="F91" s="112">
        <f t="shared" si="0"/>
        <v>0</v>
      </c>
      <c r="G91" s="113">
        <f>IF(A91="","",100*F91/(18-COUNTIF(Données!B91:S91,"A")))</f>
        <v>0</v>
      </c>
      <c r="H91" s="111">
        <f>IF(A91="","",COUNTIF(Données!T91:W91,1))</f>
        <v>0</v>
      </c>
      <c r="I91" s="111">
        <f>IF(A91="","",COUNTIF(Données!X91:Z91,1))</f>
        <v>0</v>
      </c>
      <c r="J91" s="111">
        <f>IF(A91="","",COUNTIF(Données!AA91:AF91,1))</f>
        <v>0</v>
      </c>
      <c r="K91" s="114">
        <f t="shared" si="1"/>
        <v>0</v>
      </c>
      <c r="L91" s="115">
        <f>IF(A91="","",100*K91/(13-COUNTIF(Données!T91:AF91,"A")))</f>
        <v>0</v>
      </c>
      <c r="M91" s="116">
        <f>IF(A91="","",COUNTIF(Données!AG91:AK91,1))</f>
        <v>0</v>
      </c>
      <c r="N91" s="117">
        <f t="shared" si="2"/>
        <v>0</v>
      </c>
      <c r="O91" s="118">
        <f>IF(A91="","",100*N91/(5-COUNTIF(Données!AG91:AK91,"A")))</f>
        <v>0</v>
      </c>
      <c r="P91" s="119">
        <f>IF(A91="","",COUNTIF(Données!AL91:AO91,1))</f>
        <v>0</v>
      </c>
      <c r="Q91" s="119">
        <f>IF(A91="","",COUNTIF(Données!AP91:AR91,1))</f>
        <v>0</v>
      </c>
      <c r="R91" s="119">
        <f>IF(A91="","",COUNTIF(Données!AS91:AX91,1))</f>
        <v>0</v>
      </c>
      <c r="S91" s="119">
        <f>IF(A91="","",COUNTIF(Données!AY91:BC91,1))</f>
        <v>0</v>
      </c>
      <c r="T91" s="120">
        <f t="shared" si="3"/>
        <v>0</v>
      </c>
      <c r="U91" s="121">
        <f>IF(A91="","",100*T91/(18-COUNTIF(Données!AL91:BC91,"A")))</f>
        <v>0</v>
      </c>
      <c r="V91" s="117">
        <f>IF(A91="","",COUNTIF(Données!B91:BC91,1))</f>
        <v>0</v>
      </c>
      <c r="W91" s="122">
        <f t="shared" si="4"/>
        <v>0</v>
      </c>
    </row>
    <row r="92" spans="1:23" ht="15.75">
      <c r="A92" s="123">
        <f>IF(Données!A92="","",Données!A92)</f>
        <v>0</v>
      </c>
      <c r="B92" s="136">
        <f>IF(A92="","",COUNTIF(Données!B92:F92,1))</f>
        <v>0</v>
      </c>
      <c r="C92" s="136">
        <f>IF(A92="","",COUNTIF(Données!G92:I92,1))</f>
        <v>0</v>
      </c>
      <c r="D92" s="136">
        <f>IF(A92="","",COUNTIF(Données!J92:O92,1))</f>
        <v>0</v>
      </c>
      <c r="E92" s="137">
        <f>IF(A92="","",COUNTIF(Données!P92:S92,1))</f>
        <v>0</v>
      </c>
      <c r="F92" s="138">
        <f t="shared" si="0"/>
        <v>0</v>
      </c>
      <c r="G92" s="126">
        <f>IF(A92="","",100*F92/(18-COUNTIF(Données!B92:S92,"A")))</f>
        <v>0</v>
      </c>
      <c r="H92" s="124">
        <f>IF(A92="","",COUNTIF(Données!T92:W92,1))</f>
        <v>0</v>
      </c>
      <c r="I92" s="124">
        <f>IF(A92="","",COUNTIF(Données!X92:Z92,1))</f>
        <v>0</v>
      </c>
      <c r="J92" s="124">
        <f>IF(A92="","",COUNTIF(Données!AA92:AF92,1))</f>
        <v>0</v>
      </c>
      <c r="K92" s="127">
        <f t="shared" si="1"/>
        <v>0</v>
      </c>
      <c r="L92" s="128">
        <f>IF(A92="","",100*K92/(13-COUNTIF(Données!T92:AF92,"A")))</f>
        <v>0</v>
      </c>
      <c r="M92" s="129">
        <f>IF(A92="","",COUNTIF(Données!AG92:AK92,1))</f>
        <v>0</v>
      </c>
      <c r="N92" s="130">
        <f t="shared" si="2"/>
        <v>0</v>
      </c>
      <c r="O92" s="132">
        <f>IF(A92="","",100*N92/(5-COUNTIF(Données!AG92:AK92,"A")))</f>
        <v>0</v>
      </c>
      <c r="P92" s="131">
        <f>IF(A91="","",COUNTIF(Données!AL92:AO92,1))</f>
        <v>0</v>
      </c>
      <c r="Q92" s="131">
        <f>IF(A92="","",COUNTIF(Données!AP92:AR92,1))</f>
        <v>0</v>
      </c>
      <c r="R92" s="131">
        <f>IF(A92="","",COUNTIF(Données!AS92:AX92,1))</f>
        <v>0</v>
      </c>
      <c r="S92" s="132">
        <f>IF(A92="","",COUNTIF(Données!AY92:BC92,1))</f>
        <v>0</v>
      </c>
      <c r="T92" s="131">
        <f t="shared" si="3"/>
        <v>0</v>
      </c>
      <c r="U92" s="132">
        <f>IF(A92="","",100*T92/(18-COUNTIF(Données!AL92:BC92,"A")))</f>
        <v>0</v>
      </c>
      <c r="V92" s="133">
        <f>IF(A92="","",COUNTIF(Données!B92:BC92,1))</f>
        <v>0</v>
      </c>
      <c r="W92" s="134">
        <f t="shared" si="4"/>
        <v>0</v>
      </c>
    </row>
    <row r="93" spans="1:23" ht="15.75">
      <c r="A93" s="110">
        <f>IF(Données!A93="","",Données!A93)</f>
        <v>0</v>
      </c>
      <c r="B93" s="139">
        <f>IF(A93="","",COUNTIF(Données!B93:F93,1))</f>
        <v>0</v>
      </c>
      <c r="C93" s="139">
        <f>IF(A93="","",COUNTIF(Données!G93:I93,1))</f>
        <v>0</v>
      </c>
      <c r="D93" s="139">
        <f>IF(A93="","",COUNTIF(Données!J93:O93,1))</f>
        <v>0</v>
      </c>
      <c r="E93" s="140">
        <f>IF(A93="","",COUNTIF(Données!P93:S93,1))</f>
        <v>0</v>
      </c>
      <c r="F93" s="112">
        <f t="shared" si="0"/>
        <v>0</v>
      </c>
      <c r="G93" s="113">
        <f>IF(A93="","",100*F93/(18-COUNTIF(Données!B93:S93,"A")))</f>
        <v>0</v>
      </c>
      <c r="H93" s="111">
        <f>IF(A93="","",COUNTIF(Données!T93:W93,1))</f>
        <v>0</v>
      </c>
      <c r="I93" s="111">
        <f>IF(A93="","",COUNTIF(Données!X93:Z93,1))</f>
        <v>0</v>
      </c>
      <c r="J93" s="111">
        <f>IF(A93="","",COUNTIF(Données!AA93:AF93,1))</f>
        <v>0</v>
      </c>
      <c r="K93" s="114">
        <f t="shared" si="1"/>
        <v>0</v>
      </c>
      <c r="L93" s="115">
        <f>IF(A93="","",100*K93/(13-COUNTIF(Données!T93:AF93,"A")))</f>
        <v>0</v>
      </c>
      <c r="M93" s="116">
        <f>IF(A93="","",COUNTIF(Données!AG93:AK93,1))</f>
        <v>0</v>
      </c>
      <c r="N93" s="117">
        <f t="shared" si="2"/>
        <v>0</v>
      </c>
      <c r="O93" s="118">
        <f>IF(A93="","",100*N93/(5-COUNTIF(Données!AG93:AK93,"A")))</f>
        <v>0</v>
      </c>
      <c r="P93" s="119">
        <f>IF(A93="","",COUNTIF(Données!AL93:AO93,1))</f>
        <v>0</v>
      </c>
      <c r="Q93" s="119">
        <f>IF(A93="","",COUNTIF(Données!AP93:AR93,1))</f>
        <v>0</v>
      </c>
      <c r="R93" s="119">
        <f>IF(A93="","",COUNTIF(Données!AS93:AX93,1))</f>
        <v>0</v>
      </c>
      <c r="S93" s="119">
        <f>IF(A93="","",COUNTIF(Données!AY93:BC93,1))</f>
        <v>0</v>
      </c>
      <c r="T93" s="120">
        <f t="shared" si="3"/>
        <v>0</v>
      </c>
      <c r="U93" s="121">
        <f>IF(A93="","",100*T93/(18-COUNTIF(Données!AL93:BC93,"A")))</f>
        <v>0</v>
      </c>
      <c r="V93" s="117">
        <f>IF(A93="","",COUNTIF(Données!B93:BC93,1))</f>
        <v>0</v>
      </c>
      <c r="W93" s="122">
        <f t="shared" si="4"/>
        <v>0</v>
      </c>
    </row>
    <row r="94" spans="1:23" ht="15.75">
      <c r="A94" s="123">
        <f>IF(Données!A94="","",Données!A94)</f>
        <v>0</v>
      </c>
      <c r="B94" s="136">
        <f>IF(A94="","",COUNTIF(Données!B94:F94,1))</f>
        <v>0</v>
      </c>
      <c r="C94" s="136">
        <f>IF(A94="","",COUNTIF(Données!G94:I94,1))</f>
        <v>0</v>
      </c>
      <c r="D94" s="136">
        <f>IF(A94="","",COUNTIF(Données!J94:O94,1))</f>
        <v>0</v>
      </c>
      <c r="E94" s="137">
        <f>IF(A94="","",COUNTIF(Données!P94:S94,1))</f>
        <v>0</v>
      </c>
      <c r="F94" s="138">
        <f t="shared" si="0"/>
        <v>0</v>
      </c>
      <c r="G94" s="126">
        <f>IF(A94="","",100*F94/(18-COUNTIF(Données!B94:S94,"A")))</f>
        <v>0</v>
      </c>
      <c r="H94" s="124">
        <f>IF(A94="","",COUNTIF(Données!T94:W94,1))</f>
        <v>0</v>
      </c>
      <c r="I94" s="124">
        <f>IF(A94="","",COUNTIF(Données!X94:Z94,1))</f>
        <v>0</v>
      </c>
      <c r="J94" s="124">
        <f>IF(A94="","",COUNTIF(Données!AA94:AF94,1))</f>
        <v>0</v>
      </c>
      <c r="K94" s="127">
        <f t="shared" si="1"/>
        <v>0</v>
      </c>
      <c r="L94" s="128">
        <f>IF(A94="","",100*K94/(13-COUNTIF(Données!T94:AF94,"A")))</f>
        <v>0</v>
      </c>
      <c r="M94" s="129">
        <f>IF(A94="","",COUNTIF(Données!AG94:AK94,1))</f>
        <v>0</v>
      </c>
      <c r="N94" s="130">
        <f t="shared" si="2"/>
        <v>0</v>
      </c>
      <c r="O94" s="132">
        <f>IF(A94="","",100*N94/(5-COUNTIF(Données!AG94:AK94,"A")))</f>
        <v>0</v>
      </c>
      <c r="P94" s="131">
        <f>IF(A93="","",COUNTIF(Données!AL94:AO94,1))</f>
        <v>0</v>
      </c>
      <c r="Q94" s="131">
        <f>IF(A94="","",COUNTIF(Données!AP94:AR94,1))</f>
        <v>0</v>
      </c>
      <c r="R94" s="131">
        <f>IF(A94="","",COUNTIF(Données!AS94:AX94,1))</f>
        <v>0</v>
      </c>
      <c r="S94" s="132">
        <f>IF(A94="","",COUNTIF(Données!AY94:BC94,1))</f>
        <v>0</v>
      </c>
      <c r="T94" s="131">
        <f t="shared" si="3"/>
        <v>0</v>
      </c>
      <c r="U94" s="132">
        <f>IF(A94="","",100*T94/(18-COUNTIF(Données!AL94:BC94,"A")))</f>
        <v>0</v>
      </c>
      <c r="V94" s="133">
        <f>IF(A94="","",COUNTIF(Données!B94:BC94,1))</f>
        <v>0</v>
      </c>
      <c r="W94" s="134">
        <f t="shared" si="4"/>
        <v>0</v>
      </c>
    </row>
    <row r="95" spans="1:23" ht="15.75">
      <c r="A95" s="110">
        <f>IF(Données!A95="","",Données!A95)</f>
        <v>0</v>
      </c>
      <c r="B95" s="139">
        <f>IF(A95="","",COUNTIF(Données!B95:F95,1))</f>
        <v>0</v>
      </c>
      <c r="C95" s="139">
        <f>IF(A95="","",COUNTIF(Données!G95:I95,1))</f>
        <v>0</v>
      </c>
      <c r="D95" s="139">
        <f>IF(A95="","",COUNTIF(Données!J95:O95,1))</f>
        <v>0</v>
      </c>
      <c r="E95" s="140">
        <f>IF(A95="","",COUNTIF(Données!P95:S95,1))</f>
        <v>0</v>
      </c>
      <c r="F95" s="112">
        <f t="shared" si="0"/>
        <v>0</v>
      </c>
      <c r="G95" s="113">
        <f>IF(A95="","",100*F95/(18-COUNTIF(Données!B95:S95,"A")))</f>
        <v>0</v>
      </c>
      <c r="H95" s="111">
        <f>IF(A95="","",COUNTIF(Données!T95:W95,1))</f>
        <v>0</v>
      </c>
      <c r="I95" s="111">
        <f>IF(A95="","",COUNTIF(Données!X95:Z95,1))</f>
        <v>0</v>
      </c>
      <c r="J95" s="111">
        <f>IF(A95="","",COUNTIF(Données!AA95:AF95,1))</f>
        <v>0</v>
      </c>
      <c r="K95" s="114">
        <f t="shared" si="1"/>
        <v>0</v>
      </c>
      <c r="L95" s="115">
        <f>IF(A95="","",100*K95/(13-COUNTIF(Données!T95:AF95,"A")))</f>
        <v>0</v>
      </c>
      <c r="M95" s="116">
        <f>IF(A95="","",COUNTIF(Données!AG95:AK95,1))</f>
        <v>0</v>
      </c>
      <c r="N95" s="117">
        <f t="shared" si="2"/>
        <v>0</v>
      </c>
      <c r="O95" s="118">
        <f>IF(A95="","",100*N95/(5-COUNTIF(Données!AG95:AK95,"A")))</f>
        <v>0</v>
      </c>
      <c r="P95" s="119">
        <f>IF(A95="","",COUNTIF(Données!AL95:AO95,1))</f>
        <v>0</v>
      </c>
      <c r="Q95" s="119">
        <f>IF(A95="","",COUNTIF(Données!AP95:AR95,1))</f>
        <v>0</v>
      </c>
      <c r="R95" s="119">
        <f>IF(A95="","",COUNTIF(Données!AS95:AX95,1))</f>
        <v>0</v>
      </c>
      <c r="S95" s="119">
        <f>IF(A95="","",COUNTIF(Données!AY95:BC95,1))</f>
        <v>0</v>
      </c>
      <c r="T95" s="120">
        <f t="shared" si="3"/>
        <v>0</v>
      </c>
      <c r="U95" s="121">
        <f>IF(A95="","",100*T95/(18-COUNTIF(Données!AL95:BC95,"A")))</f>
        <v>0</v>
      </c>
      <c r="V95" s="117">
        <f>IF(A95="","",COUNTIF(Données!B95:BC95,1))</f>
        <v>0</v>
      </c>
      <c r="W95" s="122">
        <f t="shared" si="4"/>
        <v>0</v>
      </c>
    </row>
    <row r="96" spans="1:23" ht="15.75">
      <c r="A96" s="123">
        <f>IF(Données!A96="","",Données!A96)</f>
        <v>0</v>
      </c>
      <c r="B96" s="136">
        <f>IF(A96="","",COUNTIF(Données!B96:F96,1))</f>
        <v>0</v>
      </c>
      <c r="C96" s="136">
        <f>IF(A96="","",COUNTIF(Données!G96:I96,1))</f>
        <v>0</v>
      </c>
      <c r="D96" s="136">
        <f>IF(A96="","",COUNTIF(Données!J96:O96,1))</f>
        <v>0</v>
      </c>
      <c r="E96" s="137">
        <f>IF(A96="","",COUNTIF(Données!P96:S96,1))</f>
        <v>0</v>
      </c>
      <c r="F96" s="138">
        <f t="shared" si="0"/>
        <v>0</v>
      </c>
      <c r="G96" s="126">
        <f>IF(A96="","",100*F96/(18-COUNTIF(Données!B96:S96,"A")))</f>
        <v>0</v>
      </c>
      <c r="H96" s="124">
        <f>IF(A96="","",COUNTIF(Données!T96:W96,1))</f>
        <v>0</v>
      </c>
      <c r="I96" s="124">
        <f>IF(A96="","",COUNTIF(Données!X96:Z96,1))</f>
        <v>0</v>
      </c>
      <c r="J96" s="124">
        <f>IF(A96="","",COUNTIF(Données!AA96:AF96,1))</f>
        <v>0</v>
      </c>
      <c r="K96" s="127">
        <f t="shared" si="1"/>
        <v>0</v>
      </c>
      <c r="L96" s="128">
        <f>IF(A96="","",100*K96/(13-COUNTIF(Données!T96:AF96,"A")))</f>
        <v>0</v>
      </c>
      <c r="M96" s="129">
        <f>IF(A96="","",COUNTIF(Données!AG96:AK96,1))</f>
        <v>0</v>
      </c>
      <c r="N96" s="130">
        <f t="shared" si="2"/>
        <v>0</v>
      </c>
      <c r="O96" s="132">
        <f>IF(A96="","",100*N96/(5-COUNTIF(Données!AG96:AK96,"A")))</f>
        <v>0</v>
      </c>
      <c r="P96" s="131">
        <f>IF(A95="","",COUNTIF(Données!AL96:AO96,1))</f>
        <v>0</v>
      </c>
      <c r="Q96" s="131">
        <f>IF(A96="","",COUNTIF(Données!AP96:AR96,1))</f>
        <v>0</v>
      </c>
      <c r="R96" s="131">
        <f>IF(A96="","",COUNTIF(Données!AS96:AX96,1))</f>
        <v>0</v>
      </c>
      <c r="S96" s="132">
        <f>IF(A96="","",COUNTIF(Données!AY96:BC96,1))</f>
        <v>0</v>
      </c>
      <c r="T96" s="131">
        <f t="shared" si="3"/>
        <v>0</v>
      </c>
      <c r="U96" s="132">
        <f>IF(A96="","",100*T96/(18-COUNTIF(Données!AL96:BC96,"A")))</f>
        <v>0</v>
      </c>
      <c r="V96" s="133">
        <f>IF(A96="","",COUNTIF(Données!B96:BC96,1))</f>
        <v>0</v>
      </c>
      <c r="W96" s="134">
        <f t="shared" si="4"/>
        <v>0</v>
      </c>
    </row>
    <row r="97" spans="1:23" ht="15.75">
      <c r="A97" s="110">
        <f>IF(Données!A97="","",Données!A97)</f>
        <v>0</v>
      </c>
      <c r="B97" s="139">
        <f>IF(A97="","",COUNTIF(Données!B97:F97,1))</f>
        <v>0</v>
      </c>
      <c r="C97" s="139">
        <f>IF(A97="","",COUNTIF(Données!G97:I97,1))</f>
        <v>0</v>
      </c>
      <c r="D97" s="139">
        <f>IF(A97="","",COUNTIF(Données!J97:O97,1))</f>
        <v>0</v>
      </c>
      <c r="E97" s="140">
        <f>IF(A97="","",COUNTIF(Données!P97:S97,1))</f>
        <v>0</v>
      </c>
      <c r="F97" s="112">
        <f t="shared" si="0"/>
        <v>0</v>
      </c>
      <c r="G97" s="113">
        <f>IF(A97="","",100*F97/(18-COUNTIF(Données!B97:S97,"A")))</f>
        <v>0</v>
      </c>
      <c r="H97" s="111">
        <f>IF(A97="","",COUNTIF(Données!T97:W97,1))</f>
        <v>0</v>
      </c>
      <c r="I97" s="111">
        <f>IF(A97="","",COUNTIF(Données!X97:Z97,1))</f>
        <v>0</v>
      </c>
      <c r="J97" s="111">
        <f>IF(A97="","",COUNTIF(Données!AA97:AF97,1))</f>
        <v>0</v>
      </c>
      <c r="K97" s="114">
        <f t="shared" si="1"/>
        <v>0</v>
      </c>
      <c r="L97" s="115">
        <f>IF(A97="","",100*K97/(13-COUNTIF(Données!T97:AF97,"A")))</f>
        <v>0</v>
      </c>
      <c r="M97" s="116">
        <f>IF(A97="","",COUNTIF(Données!AG97:AK97,1))</f>
        <v>0</v>
      </c>
      <c r="N97" s="117">
        <f t="shared" si="2"/>
        <v>0</v>
      </c>
      <c r="O97" s="118">
        <f>IF(A97="","",100*N97/(5-COUNTIF(Données!AG97:AK97,"A")))</f>
        <v>0</v>
      </c>
      <c r="P97" s="119">
        <f>IF(A97="","",COUNTIF(Données!AL97:AO97,1))</f>
        <v>0</v>
      </c>
      <c r="Q97" s="119">
        <f>IF(A97="","",COUNTIF(Données!AP97:AR97,1))</f>
        <v>0</v>
      </c>
      <c r="R97" s="119">
        <f>IF(A97="","",COUNTIF(Données!AS97:AX97,1))</f>
        <v>0</v>
      </c>
      <c r="S97" s="119">
        <f>IF(A97="","",COUNTIF(Données!AY97:BC97,1))</f>
        <v>0</v>
      </c>
      <c r="T97" s="120">
        <f t="shared" si="3"/>
        <v>0</v>
      </c>
      <c r="U97" s="121">
        <f>IF(A97="","",100*T97/(18-COUNTIF(Données!AL97:BC97,"A")))</f>
        <v>0</v>
      </c>
      <c r="V97" s="117">
        <f>IF(A97="","",COUNTIF(Données!B97:BC97,1))</f>
        <v>0</v>
      </c>
      <c r="W97" s="122">
        <f t="shared" si="4"/>
        <v>0</v>
      </c>
    </row>
    <row r="98" spans="1:23" ht="15.75">
      <c r="A98" s="123">
        <f>IF(Données!A98="","",Données!A98)</f>
        <v>0</v>
      </c>
      <c r="B98" s="136">
        <f>IF(A98="","",COUNTIF(Données!B98:F98,1))</f>
        <v>0</v>
      </c>
      <c r="C98" s="136">
        <f>IF(A98="","",COUNTIF(Données!G98:I98,1))</f>
        <v>0</v>
      </c>
      <c r="D98" s="136">
        <f>IF(A98="","",COUNTIF(Données!J98:O98,1))</f>
        <v>0</v>
      </c>
      <c r="E98" s="137">
        <f>IF(A98="","",COUNTIF(Données!P98:S98,1))</f>
        <v>0</v>
      </c>
      <c r="F98" s="138">
        <f t="shared" si="0"/>
        <v>0</v>
      </c>
      <c r="G98" s="126">
        <f>IF(A98="","",100*F98/(18-COUNTIF(Données!B98:S98,"A")))</f>
        <v>0</v>
      </c>
      <c r="H98" s="124">
        <f>IF(A98="","",COUNTIF(Données!T98:W98,1))</f>
        <v>0</v>
      </c>
      <c r="I98" s="124">
        <f>IF(A98="","",COUNTIF(Données!X98:Z98,1))</f>
        <v>0</v>
      </c>
      <c r="J98" s="124">
        <f>IF(A98="","",COUNTIF(Données!AA98:AF98,1))</f>
        <v>0</v>
      </c>
      <c r="K98" s="127">
        <f t="shared" si="1"/>
        <v>0</v>
      </c>
      <c r="L98" s="128">
        <f>IF(A98="","",100*K98/(13-COUNTIF(Données!T98:AF98,"A")))</f>
        <v>0</v>
      </c>
      <c r="M98" s="129">
        <f>IF(A98="","",COUNTIF(Données!AG98:AK98,1))</f>
        <v>0</v>
      </c>
      <c r="N98" s="130">
        <f t="shared" si="2"/>
        <v>0</v>
      </c>
      <c r="O98" s="132">
        <f>IF(A98="","",100*N98/(5-COUNTIF(Données!AG98:AK98,"A")))</f>
        <v>0</v>
      </c>
      <c r="P98" s="131">
        <f>IF(A97="","",COUNTIF(Données!AL98:AO98,1))</f>
        <v>0</v>
      </c>
      <c r="Q98" s="131">
        <f>IF(A98="","",COUNTIF(Données!AP98:AR98,1))</f>
        <v>0</v>
      </c>
      <c r="R98" s="131">
        <f>IF(A98="","",COUNTIF(Données!AS98:AX98,1))</f>
        <v>0</v>
      </c>
      <c r="S98" s="132">
        <f>IF(A98="","",COUNTIF(Données!AY98:BC98,1))</f>
        <v>0</v>
      </c>
      <c r="T98" s="131">
        <f t="shared" si="3"/>
        <v>0</v>
      </c>
      <c r="U98" s="132">
        <f>IF(A98="","",100*T98/(18-COUNTIF(Données!AL98:BC98,"A")))</f>
        <v>0</v>
      </c>
      <c r="V98" s="133">
        <f>IF(A98="","",COUNTIF(Données!B98:BC98,1))</f>
        <v>0</v>
      </c>
      <c r="W98" s="134">
        <f t="shared" si="4"/>
        <v>0</v>
      </c>
    </row>
    <row r="99" spans="1:23" ht="15.75">
      <c r="A99" s="110">
        <f>IF(Données!A99="","",Données!A99)</f>
        <v>0</v>
      </c>
      <c r="B99" s="139">
        <f>IF(A99="","",COUNTIF(Données!B99:F99,1))</f>
        <v>0</v>
      </c>
      <c r="C99" s="139">
        <f>IF(A99="","",COUNTIF(Données!G99:I99,1))</f>
        <v>0</v>
      </c>
      <c r="D99" s="139">
        <f>IF(A99="","",COUNTIF(Données!J99:O99,1))</f>
        <v>0</v>
      </c>
      <c r="E99" s="140">
        <f>IF(A99="","",COUNTIF(Données!P99:S99,1))</f>
        <v>0</v>
      </c>
      <c r="F99" s="112">
        <f t="shared" si="0"/>
        <v>0</v>
      </c>
      <c r="G99" s="113">
        <f>IF(A99="","",100*F99/(18-COUNTIF(Données!B99:S99,"A")))</f>
        <v>0</v>
      </c>
      <c r="H99" s="111">
        <f>IF(A99="","",COUNTIF(Données!T99:W99,1))</f>
        <v>0</v>
      </c>
      <c r="I99" s="111">
        <f>IF(A99="","",COUNTIF(Données!X99:Z99,1))</f>
        <v>0</v>
      </c>
      <c r="J99" s="111">
        <f>IF(A99="","",COUNTIF(Données!AA99:AF99,1))</f>
        <v>0</v>
      </c>
      <c r="K99" s="114">
        <f t="shared" si="1"/>
        <v>0</v>
      </c>
      <c r="L99" s="115">
        <f>IF(A99="","",100*K99/(13-COUNTIF(Données!T99:AF99,"A")))</f>
        <v>0</v>
      </c>
      <c r="M99" s="116">
        <f>IF(A99="","",COUNTIF(Données!AG99:AK99,1))</f>
        <v>0</v>
      </c>
      <c r="N99" s="117">
        <f t="shared" si="2"/>
        <v>0</v>
      </c>
      <c r="O99" s="118">
        <f>IF(A99="","",100*N99/(5-COUNTIF(Données!AG99:AK99,"A")))</f>
        <v>0</v>
      </c>
      <c r="P99" s="119">
        <f>IF(A99="","",COUNTIF(Données!AL99:AO99,1))</f>
        <v>0</v>
      </c>
      <c r="Q99" s="119">
        <f>IF(A99="","",COUNTIF(Données!AP99:AR99,1))</f>
        <v>0</v>
      </c>
      <c r="R99" s="119">
        <f>IF(A99="","",COUNTIF(Données!AS99:AX99,1))</f>
        <v>0</v>
      </c>
      <c r="S99" s="119">
        <f>IF(A99="","",COUNTIF(Données!AY99:BC99,1))</f>
        <v>0</v>
      </c>
      <c r="T99" s="120">
        <f t="shared" si="3"/>
        <v>0</v>
      </c>
      <c r="U99" s="121">
        <f>IF(A99="","",100*T99/(18-COUNTIF(Données!AL99:BC99,"A")))</f>
        <v>0</v>
      </c>
      <c r="V99" s="117">
        <f>IF(A99="","",COUNTIF(Données!B99:BC99,1))</f>
        <v>0</v>
      </c>
      <c r="W99" s="122">
        <f t="shared" si="4"/>
        <v>0</v>
      </c>
    </row>
    <row r="100" spans="1:23" ht="15.75">
      <c r="A100" s="123">
        <f>IF(Données!A100="","",Données!A100)</f>
        <v>0</v>
      </c>
      <c r="B100" s="136">
        <f>IF(A100="","",COUNTIF(Données!B100:F100,1))</f>
        <v>0</v>
      </c>
      <c r="C100" s="136">
        <f>IF(A100="","",COUNTIF(Données!G100:I100,1))</f>
        <v>0</v>
      </c>
      <c r="D100" s="136">
        <f>IF(A100="","",COUNTIF(Données!J100:O100,1))</f>
        <v>0</v>
      </c>
      <c r="E100" s="137">
        <f>IF(A100="","",COUNTIF(Données!P100:S100,1))</f>
        <v>0</v>
      </c>
      <c r="F100" s="138">
        <f t="shared" si="0"/>
        <v>0</v>
      </c>
      <c r="G100" s="126">
        <f>IF(A100="","",100*F100/(18-COUNTIF(Données!B100:S100,"A")))</f>
        <v>0</v>
      </c>
      <c r="H100" s="124">
        <f>IF(A100="","",COUNTIF(Données!T100:W100,1))</f>
        <v>0</v>
      </c>
      <c r="I100" s="124">
        <f>IF(A100="","",COUNTIF(Données!X100:Z100,1))</f>
        <v>0</v>
      </c>
      <c r="J100" s="124">
        <f>IF(A100="","",COUNTIF(Données!AA100:AF100,1))</f>
        <v>0</v>
      </c>
      <c r="K100" s="127">
        <f t="shared" si="1"/>
        <v>0</v>
      </c>
      <c r="L100" s="128">
        <f>IF(A100="","",100*K100/(13-COUNTIF(Données!T100:AF100,"A")))</f>
        <v>0</v>
      </c>
      <c r="M100" s="129">
        <f>IF(A100="","",COUNTIF(Données!AG100:AK100,1))</f>
        <v>0</v>
      </c>
      <c r="N100" s="130">
        <f t="shared" si="2"/>
        <v>0</v>
      </c>
      <c r="O100" s="132">
        <f>IF(A100="","",100*N100/(5-COUNTIF(Données!AG100:AK100,"A")))</f>
        <v>0</v>
      </c>
      <c r="P100" s="131">
        <f>IF(A99="","",COUNTIF(Données!AL100:AO100,1))</f>
        <v>0</v>
      </c>
      <c r="Q100" s="131">
        <f>IF(A100="","",COUNTIF(Données!AP100:AR100,1))</f>
        <v>0</v>
      </c>
      <c r="R100" s="131">
        <f>IF(A100="","",COUNTIF(Données!AS100:AX100,1))</f>
        <v>0</v>
      </c>
      <c r="S100" s="132">
        <f>IF(A100="","",COUNTIF(Données!AY100:BC100,1))</f>
        <v>0</v>
      </c>
      <c r="T100" s="131">
        <f t="shared" si="3"/>
        <v>0</v>
      </c>
      <c r="U100" s="132">
        <f>IF(A100="","",100*T100/(18-COUNTIF(Données!AL100:BC100,"A")))</f>
        <v>0</v>
      </c>
      <c r="V100" s="133">
        <f>IF(A100="","",COUNTIF(Données!B100:BC100,1))</f>
        <v>0</v>
      </c>
      <c r="W100" s="134">
        <f t="shared" si="4"/>
        <v>0</v>
      </c>
    </row>
    <row r="101" spans="1:23" ht="15.75">
      <c r="A101" s="110">
        <f>IF(Données!A101="","",Données!A101)</f>
        <v>0</v>
      </c>
      <c r="B101" s="139">
        <f>IF(A101="","",COUNTIF(Données!B101:F101,1))</f>
        <v>0</v>
      </c>
      <c r="C101" s="139">
        <f>IF(A101="","",COUNTIF(Données!G101:I101,1))</f>
        <v>0</v>
      </c>
      <c r="D101" s="139">
        <f>IF(A101="","",COUNTIF(Données!J101:O101,1))</f>
        <v>0</v>
      </c>
      <c r="E101" s="140">
        <f>IF(A101="","",COUNTIF(Données!P101:S101,1))</f>
        <v>0</v>
      </c>
      <c r="F101" s="112">
        <f t="shared" si="0"/>
        <v>0</v>
      </c>
      <c r="G101" s="113">
        <f>IF(A101="","",100*F101/(18-COUNTIF(Données!B101:S101,"A")))</f>
        <v>0</v>
      </c>
      <c r="H101" s="111">
        <f>IF(A101="","",COUNTIF(Données!T101:W101,1))</f>
        <v>0</v>
      </c>
      <c r="I101" s="111">
        <f>IF(A101="","",COUNTIF(Données!X101:Z101,1))</f>
        <v>0</v>
      </c>
      <c r="J101" s="111">
        <f>IF(A101="","",COUNTIF(Données!AA101:AF101,1))</f>
        <v>0</v>
      </c>
      <c r="K101" s="114">
        <f t="shared" si="1"/>
        <v>0</v>
      </c>
      <c r="L101" s="115">
        <f>IF(A101="","",100*K101/(13-COUNTIF(Données!T101:AF101,"A")))</f>
        <v>0</v>
      </c>
      <c r="M101" s="116">
        <f>IF(A101="","",COUNTIF(Données!AG101:AK101,1))</f>
        <v>0</v>
      </c>
      <c r="N101" s="117">
        <f t="shared" si="2"/>
        <v>0</v>
      </c>
      <c r="O101" s="118">
        <f>IF(A101="","",100*N101/(5-COUNTIF(Données!AG101:AK101,"A")))</f>
        <v>0</v>
      </c>
      <c r="P101" s="119">
        <f>IF(A101="","",COUNTIF(Données!AL101:AO101,1))</f>
        <v>0</v>
      </c>
      <c r="Q101" s="119">
        <f>IF(A101="","",COUNTIF(Données!AP101:AR101,1))</f>
        <v>0</v>
      </c>
      <c r="R101" s="119">
        <f>IF(A101="","",COUNTIF(Données!AS101:AX101,1))</f>
        <v>0</v>
      </c>
      <c r="S101" s="119">
        <f>IF(A101="","",COUNTIF(Données!AY101:BC101,1))</f>
        <v>0</v>
      </c>
      <c r="T101" s="120">
        <f t="shared" si="3"/>
        <v>0</v>
      </c>
      <c r="U101" s="121">
        <f>IF(A101="","",100*T101/(18-COUNTIF(Données!AL101:BC101,"A")))</f>
        <v>0</v>
      </c>
      <c r="V101" s="117">
        <f>IF(A101="","",COUNTIF(Données!B101:BC101,1))</f>
        <v>0</v>
      </c>
      <c r="W101" s="122">
        <f t="shared" si="4"/>
        <v>0</v>
      </c>
    </row>
    <row r="102" spans="1:23" ht="15.75">
      <c r="A102" s="123">
        <f>IF(Données!A102="","",Données!A102)</f>
        <v>0</v>
      </c>
      <c r="B102" s="136">
        <f>IF(A102="","",COUNTIF(Données!B102:F102,1))</f>
        <v>0</v>
      </c>
      <c r="C102" s="136">
        <f>IF(A102="","",COUNTIF(Données!G102:I102,1))</f>
        <v>0</v>
      </c>
      <c r="D102" s="136">
        <f>IF(A102="","",COUNTIF(Données!J102:O102,1))</f>
        <v>0</v>
      </c>
      <c r="E102" s="137">
        <f>IF(A102="","",COUNTIF(Données!P102:S102,1))</f>
        <v>0</v>
      </c>
      <c r="F102" s="138">
        <f t="shared" si="0"/>
        <v>0</v>
      </c>
      <c r="G102" s="126">
        <f>IF(A102="","",100*F102/(18-COUNTIF(Données!B102:S102,"A")))</f>
        <v>0</v>
      </c>
      <c r="H102" s="124">
        <f>IF(A102="","",COUNTIF(Données!T102:W102,1))</f>
        <v>0</v>
      </c>
      <c r="I102" s="124">
        <f>IF(A102="","",COUNTIF(Données!X102:Z102,1))</f>
        <v>0</v>
      </c>
      <c r="J102" s="124">
        <f>IF(A102="","",COUNTIF(Données!AA102:AF102,1))</f>
        <v>0</v>
      </c>
      <c r="K102" s="127">
        <f t="shared" si="1"/>
        <v>0</v>
      </c>
      <c r="L102" s="128">
        <f>IF(A102="","",100*K102/(13-COUNTIF(Données!T102:AF102,"A")))</f>
        <v>0</v>
      </c>
      <c r="M102" s="129">
        <f>IF(A102="","",COUNTIF(Données!AG102:AK102,1))</f>
        <v>0</v>
      </c>
      <c r="N102" s="130">
        <f t="shared" si="2"/>
        <v>0</v>
      </c>
      <c r="O102" s="132">
        <f>IF(A102="","",100*N102/(5-COUNTIF(Données!AG102:AK102,"A")))</f>
        <v>0</v>
      </c>
      <c r="P102" s="131">
        <f>IF(A101="","",COUNTIF(Données!AL102:AO102,1))</f>
        <v>0</v>
      </c>
      <c r="Q102" s="131">
        <f>IF(A102="","",COUNTIF(Données!AP102:AR102,1))</f>
        <v>0</v>
      </c>
      <c r="R102" s="131">
        <f>IF(A102="","",COUNTIF(Données!AS102:AX102,1))</f>
        <v>0</v>
      </c>
      <c r="S102" s="132">
        <f>IF(A102="","",COUNTIF(Données!AY102:BC102,1))</f>
        <v>0</v>
      </c>
      <c r="T102" s="131">
        <f t="shared" si="3"/>
        <v>0</v>
      </c>
      <c r="U102" s="132">
        <f>IF(A102="","",100*T102/(18-COUNTIF(Données!AL102:BC102,"A")))</f>
        <v>0</v>
      </c>
      <c r="V102" s="133">
        <f>IF(A102="","",COUNTIF(Données!B102:BC102,1))</f>
        <v>0</v>
      </c>
      <c r="W102" s="134">
        <f t="shared" si="4"/>
        <v>0</v>
      </c>
    </row>
    <row r="103" spans="1:23" ht="15.75">
      <c r="A103" s="110">
        <f>IF(Données!A103="","",Données!A103)</f>
        <v>0</v>
      </c>
      <c r="B103" s="139">
        <f>IF(A103="","",COUNTIF(Données!B103:F103,1))</f>
        <v>0</v>
      </c>
      <c r="C103" s="139">
        <f>IF(A103="","",COUNTIF(Données!G103:I103,1))</f>
        <v>0</v>
      </c>
      <c r="D103" s="139">
        <f>IF(A103="","",COUNTIF(Données!J103:O103,1))</f>
        <v>0</v>
      </c>
      <c r="E103" s="140">
        <f>IF(A103="","",COUNTIF(Données!P103:S103,1))</f>
        <v>0</v>
      </c>
      <c r="F103" s="112">
        <f t="shared" si="0"/>
        <v>0</v>
      </c>
      <c r="G103" s="113">
        <f>IF(A103="","",100*F103/(18-COUNTIF(Données!B103:S103,"A")))</f>
        <v>0</v>
      </c>
      <c r="H103" s="111">
        <f>IF(A103="","",COUNTIF(Données!T103:W103,1))</f>
        <v>0</v>
      </c>
      <c r="I103" s="111">
        <f>IF(A103="","",COUNTIF(Données!X103:Z103,1))</f>
        <v>0</v>
      </c>
      <c r="J103" s="111">
        <f>IF(A103="","",COUNTIF(Données!AA103:AF103,1))</f>
        <v>0</v>
      </c>
      <c r="K103" s="114">
        <f t="shared" si="1"/>
        <v>0</v>
      </c>
      <c r="L103" s="115">
        <f>IF(A103="","",100*K103/(13-COUNTIF(Données!T103:AF103,"A")))</f>
        <v>0</v>
      </c>
      <c r="M103" s="116">
        <f>IF(A103="","",COUNTIF(Données!AG103:AK103,1))</f>
        <v>0</v>
      </c>
      <c r="N103" s="117">
        <f t="shared" si="2"/>
        <v>0</v>
      </c>
      <c r="O103" s="118">
        <f>IF(A103="","",100*N103/(5-COUNTIF(Données!AG103:AK103,"A")))</f>
        <v>0</v>
      </c>
      <c r="P103" s="119">
        <f>IF(A103="","",COUNTIF(Données!AL103:AO103,1))</f>
        <v>0</v>
      </c>
      <c r="Q103" s="119">
        <f>IF(A103="","",COUNTIF(Données!AP103:AR103,1))</f>
        <v>0</v>
      </c>
      <c r="R103" s="119">
        <f>IF(A103="","",COUNTIF(Données!AS103:AX103,1))</f>
        <v>0</v>
      </c>
      <c r="S103" s="119">
        <f>IF(A103="","",COUNTIF(Données!AY103:BC103,1))</f>
        <v>0</v>
      </c>
      <c r="T103" s="120">
        <f t="shared" si="3"/>
        <v>0</v>
      </c>
      <c r="U103" s="121">
        <f>IF(A103="","",100*T103/(18-COUNTIF(Données!AL103:BC103,"A")))</f>
        <v>0</v>
      </c>
      <c r="V103" s="117">
        <f>IF(A103="","",COUNTIF(Données!B103:BC103,1))</f>
        <v>0</v>
      </c>
      <c r="W103" s="122">
        <f t="shared" si="4"/>
        <v>0</v>
      </c>
    </row>
    <row r="104" spans="1:23" ht="15.75">
      <c r="A104" s="123">
        <f>IF(Données!A104="","",Données!A104)</f>
        <v>0</v>
      </c>
      <c r="B104" s="136">
        <f>IF(A104="","",COUNTIF(Données!B104:F104,1))</f>
        <v>0</v>
      </c>
      <c r="C104" s="136">
        <f>IF(A104="","",COUNTIF(Données!G104:I104,1))</f>
        <v>0</v>
      </c>
      <c r="D104" s="136">
        <f>IF(A104="","",COUNTIF(Données!J104:O104,1))</f>
        <v>0</v>
      </c>
      <c r="E104" s="137">
        <f>IF(A104="","",COUNTIF(Données!P104:S104,1))</f>
        <v>0</v>
      </c>
      <c r="F104" s="138">
        <f t="shared" si="0"/>
        <v>0</v>
      </c>
      <c r="G104" s="126">
        <f>IF(A104="","",100*F104/(18-COUNTIF(Données!B104:S104,"A")))</f>
        <v>0</v>
      </c>
      <c r="H104" s="124">
        <f>IF(A104="","",COUNTIF(Données!T104:W104,1))</f>
        <v>0</v>
      </c>
      <c r="I104" s="124">
        <f>IF(A104="","",COUNTIF(Données!X104:Z104,1))</f>
        <v>0</v>
      </c>
      <c r="J104" s="124">
        <f>IF(A104="","",COUNTIF(Données!AA104:AF104,1))</f>
        <v>0</v>
      </c>
      <c r="K104" s="127">
        <f t="shared" si="1"/>
        <v>0</v>
      </c>
      <c r="L104" s="128">
        <f>IF(A104="","",100*K104/(13-COUNTIF(Données!T104:AF104,"A")))</f>
        <v>0</v>
      </c>
      <c r="M104" s="129">
        <f>IF(A104="","",COUNTIF(Données!AG104:AK104,1))</f>
        <v>0</v>
      </c>
      <c r="N104" s="130">
        <f t="shared" si="2"/>
        <v>0</v>
      </c>
      <c r="O104" s="132">
        <f>IF(A104="","",100*N104/(5-COUNTIF(Données!AG104:AK104,"A")))</f>
        <v>0</v>
      </c>
      <c r="P104" s="131">
        <f>IF(A103="","",COUNTIF(Données!AL104:AO104,1))</f>
        <v>0</v>
      </c>
      <c r="Q104" s="131">
        <f>IF(A104="","",COUNTIF(Données!AP104:AR104,1))</f>
        <v>0</v>
      </c>
      <c r="R104" s="131">
        <f>IF(A104="","",COUNTIF(Données!AS104:AX104,1))</f>
        <v>0</v>
      </c>
      <c r="S104" s="132">
        <f>IF(A104="","",COUNTIF(Données!AY104:BC104,1))</f>
        <v>0</v>
      </c>
      <c r="T104" s="131">
        <f t="shared" si="3"/>
        <v>0</v>
      </c>
      <c r="U104" s="132">
        <f>IF(A104="","",100*T104/(18-COUNTIF(Données!AL104:BC104,"A")))</f>
        <v>0</v>
      </c>
      <c r="V104" s="133">
        <f>IF(A104="","",COUNTIF(Données!B104:BC104,1))</f>
        <v>0</v>
      </c>
      <c r="W104" s="134">
        <f t="shared" si="4"/>
        <v>0</v>
      </c>
    </row>
    <row r="105" spans="1:23" ht="15.75">
      <c r="A105" s="110">
        <f>IF(Données!A105="","",Données!A105)</f>
        <v>0</v>
      </c>
      <c r="B105" s="139">
        <f>IF(A105="","",COUNTIF(Données!B105:F105,1))</f>
        <v>0</v>
      </c>
      <c r="C105" s="139">
        <f>IF(A105="","",COUNTIF(Données!G105:I105,1))</f>
        <v>0</v>
      </c>
      <c r="D105" s="139">
        <f>IF(A105="","",COUNTIF(Données!J105:O105,1))</f>
        <v>0</v>
      </c>
      <c r="E105" s="140">
        <f>IF(A105="","",COUNTIF(Données!P105:S105,1))</f>
        <v>0</v>
      </c>
      <c r="F105" s="112">
        <f t="shared" si="0"/>
        <v>0</v>
      </c>
      <c r="G105" s="113">
        <f>IF(A105="","",100*F105/(18-COUNTIF(Données!B105:S105,"A")))</f>
        <v>0</v>
      </c>
      <c r="H105" s="111">
        <f>IF(A105="","",COUNTIF(Données!T105:W105,1))</f>
        <v>0</v>
      </c>
      <c r="I105" s="111">
        <f>IF(A105="","",COUNTIF(Données!X105:Z105,1))</f>
        <v>0</v>
      </c>
      <c r="J105" s="111">
        <f>IF(A105="","",COUNTIF(Données!AA105:AF105,1))</f>
        <v>0</v>
      </c>
      <c r="K105" s="114">
        <f t="shared" si="1"/>
        <v>0</v>
      </c>
      <c r="L105" s="115">
        <f>IF(A105="","",100*K105/(13-COUNTIF(Données!T105:AF105,"A")))</f>
        <v>0</v>
      </c>
      <c r="M105" s="116">
        <f>IF(A105="","",COUNTIF(Données!AG105:AK105,1))</f>
        <v>0</v>
      </c>
      <c r="N105" s="117">
        <f t="shared" si="2"/>
        <v>0</v>
      </c>
      <c r="O105" s="118">
        <f>IF(A105="","",100*N105/(5-COUNTIF(Données!AG105:AK105,"A")))</f>
        <v>0</v>
      </c>
      <c r="P105" s="119">
        <f>IF(A105="","",COUNTIF(Données!AL105:AO105,1))</f>
        <v>0</v>
      </c>
      <c r="Q105" s="119">
        <f>IF(A105="","",COUNTIF(Données!AP105:AR105,1))</f>
        <v>0</v>
      </c>
      <c r="R105" s="119">
        <f>IF(A105="","",COUNTIF(Données!AS105:AX105,1))</f>
        <v>0</v>
      </c>
      <c r="S105" s="119">
        <f>IF(A105="","",COUNTIF(Données!AY105:BC105,1))</f>
        <v>0</v>
      </c>
      <c r="T105" s="120">
        <f t="shared" si="3"/>
        <v>0</v>
      </c>
      <c r="U105" s="121">
        <f>IF(A105="","",100*T105/(18-COUNTIF(Données!AL105:BC105,"A")))</f>
        <v>0</v>
      </c>
      <c r="V105" s="117">
        <f>IF(A105="","",COUNTIF(Données!B105:BC105,1))</f>
        <v>0</v>
      </c>
      <c r="W105" s="122">
        <f t="shared" si="4"/>
        <v>0</v>
      </c>
    </row>
    <row r="106" spans="1:23" ht="15.75">
      <c r="A106" s="123">
        <f>IF(Données!A106="","",Données!A106)</f>
        <v>0</v>
      </c>
      <c r="B106" s="136">
        <f>IF(A106="","",COUNTIF(Données!B106:F106,1))</f>
        <v>0</v>
      </c>
      <c r="C106" s="136">
        <f>IF(A106="","",COUNTIF(Données!G106:I106,1))</f>
        <v>0</v>
      </c>
      <c r="D106" s="136">
        <f>IF(A106="","",COUNTIF(Données!J106:O106,1))</f>
        <v>0</v>
      </c>
      <c r="E106" s="137">
        <f>IF(A106="","",COUNTIF(Données!P106:S106,1))</f>
        <v>0</v>
      </c>
      <c r="F106" s="138">
        <f t="shared" si="0"/>
        <v>0</v>
      </c>
      <c r="G106" s="126">
        <f>IF(A106="","",100*F106/(18-COUNTIF(Données!B106:S106,"A")))</f>
        <v>0</v>
      </c>
      <c r="H106" s="124">
        <f>IF(A106="","",COUNTIF(Données!T106:W106,1))</f>
        <v>0</v>
      </c>
      <c r="I106" s="124">
        <f>IF(A106="","",COUNTIF(Données!X106:Z106,1))</f>
        <v>0</v>
      </c>
      <c r="J106" s="124">
        <f>IF(A106="","",COUNTIF(Données!AA106:AF106,1))</f>
        <v>0</v>
      </c>
      <c r="K106" s="127">
        <f t="shared" si="1"/>
        <v>0</v>
      </c>
      <c r="L106" s="128">
        <f>IF(A106="","",100*K106/(13-COUNTIF(Données!T106:AF106,"A")))</f>
        <v>0</v>
      </c>
      <c r="M106" s="129">
        <f>IF(A106="","",COUNTIF(Données!AG106:AK106,1))</f>
        <v>0</v>
      </c>
      <c r="N106" s="130">
        <f t="shared" si="2"/>
        <v>0</v>
      </c>
      <c r="O106" s="132">
        <f>IF(A106="","",100*N106/(5-COUNTIF(Données!AG106:AK106,"A")))</f>
        <v>0</v>
      </c>
      <c r="P106" s="131">
        <f>IF(A105="","",COUNTIF(Données!AL106:AO106,1))</f>
        <v>0</v>
      </c>
      <c r="Q106" s="131">
        <f>IF(A106="","",COUNTIF(Données!AP106:AR106,1))</f>
        <v>0</v>
      </c>
      <c r="R106" s="131">
        <f>IF(A106="","",COUNTIF(Données!AS106:AX106,1))</f>
        <v>0</v>
      </c>
      <c r="S106" s="132">
        <f>IF(A106="","",COUNTIF(Données!AY106:BC106,1))</f>
        <v>0</v>
      </c>
      <c r="T106" s="131">
        <f t="shared" si="3"/>
        <v>0</v>
      </c>
      <c r="U106" s="132">
        <f>IF(A106="","",100*T106/(18-COUNTIF(Données!AL106:BC106,"A")))</f>
        <v>0</v>
      </c>
      <c r="V106" s="133">
        <f>IF(A106="","",COUNTIF(Données!B106:BC106,1))</f>
        <v>0</v>
      </c>
      <c r="W106" s="134">
        <f t="shared" si="4"/>
        <v>0</v>
      </c>
    </row>
    <row r="107" spans="1:23" ht="15.75">
      <c r="A107" s="110">
        <f>IF(Données!A107="","",Données!A107)</f>
        <v>0</v>
      </c>
      <c r="B107" s="139">
        <f>IF(A107="","",COUNTIF(Données!B107:F107,1))</f>
        <v>0</v>
      </c>
      <c r="C107" s="139">
        <f>IF(A107="","",COUNTIF(Données!G107:I107,1))</f>
        <v>0</v>
      </c>
      <c r="D107" s="139">
        <f>IF(A107="","",COUNTIF(Données!J107:O107,1))</f>
        <v>0</v>
      </c>
      <c r="E107" s="140">
        <f>IF(A107="","",COUNTIF(Données!P107:S107,1))</f>
        <v>0</v>
      </c>
      <c r="F107" s="112">
        <f t="shared" si="0"/>
        <v>0</v>
      </c>
      <c r="G107" s="113">
        <f>IF(A107="","",100*F107/(18-COUNTIF(Données!B107:S107,"A")))</f>
        <v>0</v>
      </c>
      <c r="H107" s="111">
        <f>IF(A107="","",COUNTIF(Données!T107:W107,1))</f>
        <v>0</v>
      </c>
      <c r="I107" s="111">
        <f>IF(A107="","",COUNTIF(Données!X107:Z107,1))</f>
        <v>0</v>
      </c>
      <c r="J107" s="111">
        <f>IF(A107="","",COUNTIF(Données!AA107:AF107,1))</f>
        <v>0</v>
      </c>
      <c r="K107" s="114">
        <f t="shared" si="1"/>
        <v>0</v>
      </c>
      <c r="L107" s="115">
        <f>IF(A107="","",100*K107/(13-COUNTIF(Données!T107:AF107,"A")))</f>
        <v>0</v>
      </c>
      <c r="M107" s="116">
        <f>IF(A107="","",COUNTIF(Données!AG107:AK107,1))</f>
        <v>0</v>
      </c>
      <c r="N107" s="117">
        <f t="shared" si="2"/>
        <v>0</v>
      </c>
      <c r="O107" s="118">
        <f>IF(A107="","",100*N107/(5-COUNTIF(Données!AG107:AK107,"A")))</f>
        <v>0</v>
      </c>
      <c r="P107" s="119">
        <f>IF(A107="","",COUNTIF(Données!AL107:AO107,1))</f>
        <v>0</v>
      </c>
      <c r="Q107" s="119">
        <f>IF(A107="","",COUNTIF(Données!AP107:AR107,1))</f>
        <v>0</v>
      </c>
      <c r="R107" s="119">
        <f>IF(A107="","",COUNTIF(Données!AS107:AX107,1))</f>
        <v>0</v>
      </c>
      <c r="S107" s="119">
        <f>IF(A107="","",COUNTIF(Données!AY107:BC107,1))</f>
        <v>0</v>
      </c>
      <c r="T107" s="120">
        <f t="shared" si="3"/>
        <v>0</v>
      </c>
      <c r="U107" s="121">
        <f>IF(A107="","",100*T107/(18-COUNTIF(Données!AL107:BC107,"A")))</f>
        <v>0</v>
      </c>
      <c r="V107" s="117">
        <f>IF(A107="","",COUNTIF(Données!B107:BC107,1))</f>
        <v>0</v>
      </c>
      <c r="W107" s="122">
        <f t="shared" si="4"/>
        <v>0</v>
      </c>
    </row>
    <row r="108" spans="1:23" ht="15.75">
      <c r="A108" s="123">
        <f>IF(Données!A108="","",Données!A108)</f>
        <v>0</v>
      </c>
      <c r="B108" s="136">
        <f>IF(A108="","",COUNTIF(Données!B108:F108,1))</f>
        <v>0</v>
      </c>
      <c r="C108" s="136">
        <f>IF(A108="","",COUNTIF(Données!G108:I108,1))</f>
        <v>0</v>
      </c>
      <c r="D108" s="136">
        <f>IF(A108="","",COUNTIF(Données!J108:O108,1))</f>
        <v>0</v>
      </c>
      <c r="E108" s="137">
        <f>IF(A108="","",COUNTIF(Données!P108:S108,1))</f>
        <v>0</v>
      </c>
      <c r="F108" s="138">
        <f t="shared" si="0"/>
        <v>0</v>
      </c>
      <c r="G108" s="126">
        <f>IF(A108="","",100*F108/(18-COUNTIF(Données!B108:S108,"A")))</f>
        <v>0</v>
      </c>
      <c r="H108" s="124">
        <f>IF(A108="","",COUNTIF(Données!T108:W108,1))</f>
        <v>0</v>
      </c>
      <c r="I108" s="124">
        <f>IF(A108="","",COUNTIF(Données!X108:Z108,1))</f>
        <v>0</v>
      </c>
      <c r="J108" s="124">
        <f>IF(A108="","",COUNTIF(Données!AA108:AF108,1))</f>
        <v>0</v>
      </c>
      <c r="K108" s="127">
        <f t="shared" si="1"/>
        <v>0</v>
      </c>
      <c r="L108" s="128">
        <f>IF(A108="","",100*K108/(13-COUNTIF(Données!T108:AF108,"A")))</f>
        <v>0</v>
      </c>
      <c r="M108" s="129">
        <f>IF(A108="","",COUNTIF(Données!AG108:AK108,1))</f>
        <v>0</v>
      </c>
      <c r="N108" s="130">
        <f t="shared" si="2"/>
        <v>0</v>
      </c>
      <c r="O108" s="132">
        <f>IF(A108="","",100*N108/(5-COUNTIF(Données!AG108:AK108,"A")))</f>
        <v>0</v>
      </c>
      <c r="P108" s="131">
        <f>IF(A107="","",COUNTIF(Données!AL108:AO108,1))</f>
        <v>0</v>
      </c>
      <c r="Q108" s="131">
        <f>IF(A108="","",COUNTIF(Données!AP108:AR108,1))</f>
        <v>0</v>
      </c>
      <c r="R108" s="131">
        <f>IF(A108="","",COUNTIF(Données!AS108:AX108,1))</f>
        <v>0</v>
      </c>
      <c r="S108" s="132">
        <f>IF(A108="","",COUNTIF(Données!AY108:BC108,1))</f>
        <v>0</v>
      </c>
      <c r="T108" s="131">
        <f t="shared" si="3"/>
        <v>0</v>
      </c>
      <c r="U108" s="132">
        <f>IF(A108="","",100*T108/(18-COUNTIF(Données!AL108:BC108,"A")))</f>
        <v>0</v>
      </c>
      <c r="V108" s="133">
        <f>IF(A108="","",COUNTIF(Données!B108:BC108,1))</f>
        <v>0</v>
      </c>
      <c r="W108" s="134">
        <f t="shared" si="4"/>
        <v>0</v>
      </c>
    </row>
    <row r="109" spans="1:23" ht="15.75">
      <c r="A109" s="110">
        <f>IF(Données!A109="","",Données!A109)</f>
        <v>0</v>
      </c>
      <c r="B109" s="139">
        <f>IF(A109="","",COUNTIF(Données!B109:F109,1))</f>
        <v>0</v>
      </c>
      <c r="C109" s="139">
        <f>IF(A109="","",COUNTIF(Données!G109:I109,1))</f>
        <v>0</v>
      </c>
      <c r="D109" s="139">
        <f>IF(A109="","",COUNTIF(Données!J109:O109,1))</f>
        <v>0</v>
      </c>
      <c r="E109" s="140">
        <f>IF(A109="","",COUNTIF(Données!P109:S109,1))</f>
        <v>0</v>
      </c>
      <c r="F109" s="112">
        <f t="shared" si="0"/>
        <v>0</v>
      </c>
      <c r="G109" s="113">
        <f>IF(A109="","",100*F109/(18-COUNTIF(Données!B109:S109,"A")))</f>
        <v>0</v>
      </c>
      <c r="H109" s="111">
        <f>IF(A109="","",COUNTIF(Données!T109:W109,1))</f>
        <v>0</v>
      </c>
      <c r="I109" s="111">
        <f>IF(A109="","",COUNTIF(Données!X109:Z109,1))</f>
        <v>0</v>
      </c>
      <c r="J109" s="111">
        <f>IF(A109="","",COUNTIF(Données!AA109:AF109,1))</f>
        <v>0</v>
      </c>
      <c r="K109" s="114">
        <f t="shared" si="1"/>
        <v>0</v>
      </c>
      <c r="L109" s="115">
        <f>IF(A109="","",100*K109/(13-COUNTIF(Données!T109:AF109,"A")))</f>
        <v>0</v>
      </c>
      <c r="M109" s="116">
        <f>IF(A109="","",COUNTIF(Données!AG109:AK109,1))</f>
        <v>0</v>
      </c>
      <c r="N109" s="117">
        <f t="shared" si="2"/>
        <v>0</v>
      </c>
      <c r="O109" s="118">
        <f>IF(A109="","",100*N109/(5-COUNTIF(Données!AG109:AK109,"A")))</f>
        <v>0</v>
      </c>
      <c r="P109" s="119">
        <f>IF(A109="","",COUNTIF(Données!AL109:AO109,1))</f>
        <v>0</v>
      </c>
      <c r="Q109" s="119">
        <f>IF(A109="","",COUNTIF(Données!AP109:AR109,1))</f>
        <v>0</v>
      </c>
      <c r="R109" s="119">
        <f>IF(A109="","",COUNTIF(Données!AS109:AX109,1))</f>
        <v>0</v>
      </c>
      <c r="S109" s="119">
        <f>IF(A109="","",COUNTIF(Données!AY109:BC109,1))</f>
        <v>0</v>
      </c>
      <c r="T109" s="120">
        <f t="shared" si="3"/>
        <v>0</v>
      </c>
      <c r="U109" s="121">
        <f>IF(A109="","",100*T109/(18-COUNTIF(Données!AL109:BC109,"A")))</f>
        <v>0</v>
      </c>
      <c r="V109" s="117">
        <f>IF(A109="","",COUNTIF(Données!B109:BC109,1))</f>
        <v>0</v>
      </c>
      <c r="W109" s="122">
        <f t="shared" si="4"/>
        <v>0</v>
      </c>
    </row>
    <row r="110" spans="1:23" ht="15.75">
      <c r="A110" s="123">
        <f>IF(Données!A110="","",Données!A110)</f>
        <v>0</v>
      </c>
      <c r="B110" s="136">
        <f>IF(A110="","",COUNTIF(Données!B110:F110,1))</f>
        <v>0</v>
      </c>
      <c r="C110" s="136">
        <f>IF(A110="","",COUNTIF(Données!G110:I110,1))</f>
        <v>0</v>
      </c>
      <c r="D110" s="136">
        <f>IF(A110="","",COUNTIF(Données!J110:O110,1))</f>
        <v>0</v>
      </c>
      <c r="E110" s="137">
        <f>IF(A110="","",COUNTIF(Données!P110:S110,1))</f>
        <v>0</v>
      </c>
      <c r="F110" s="138">
        <f t="shared" si="0"/>
        <v>0</v>
      </c>
      <c r="G110" s="126">
        <f>IF(A110="","",100*F110/(18-COUNTIF(Données!B110:S110,"A")))</f>
        <v>0</v>
      </c>
      <c r="H110" s="124">
        <f>IF(A110="","",COUNTIF(Données!T110:W110,1))</f>
        <v>0</v>
      </c>
      <c r="I110" s="124">
        <f>IF(A110="","",COUNTIF(Données!X110:Z110,1))</f>
        <v>0</v>
      </c>
      <c r="J110" s="124">
        <f>IF(A110="","",COUNTIF(Données!AA110:AF110,1))</f>
        <v>0</v>
      </c>
      <c r="K110" s="127">
        <f t="shared" si="1"/>
        <v>0</v>
      </c>
      <c r="L110" s="128">
        <f>IF(A110="","",100*K110/(13-COUNTIF(Données!T110:AF110,"A")))</f>
        <v>0</v>
      </c>
      <c r="M110" s="129">
        <f>IF(A110="","",COUNTIF(Données!AG110:AK110,1))</f>
        <v>0</v>
      </c>
      <c r="N110" s="130">
        <f t="shared" si="2"/>
        <v>0</v>
      </c>
      <c r="O110" s="132">
        <f>IF(A110="","",100*N110/(5-COUNTIF(Données!AG110:AK110,"A")))</f>
        <v>0</v>
      </c>
      <c r="P110" s="131">
        <f>IF(A109="","",COUNTIF(Données!AL110:AO110,1))</f>
        <v>0</v>
      </c>
      <c r="Q110" s="131">
        <f>IF(A110="","",COUNTIF(Données!AP110:AR110,1))</f>
        <v>0</v>
      </c>
      <c r="R110" s="131">
        <f>IF(A110="","",COUNTIF(Données!AS110:AX110,1))</f>
        <v>0</v>
      </c>
      <c r="S110" s="132">
        <f>IF(A110="","",COUNTIF(Données!AY110:BC110,1))</f>
        <v>0</v>
      </c>
      <c r="T110" s="131">
        <f t="shared" si="3"/>
        <v>0</v>
      </c>
      <c r="U110" s="132">
        <f>IF(A110="","",100*T110/(18-COUNTIF(Données!AL110:BC110,"A")))</f>
        <v>0</v>
      </c>
      <c r="V110" s="133">
        <f>IF(A110="","",COUNTIF(Données!B110:BC110,1))</f>
        <v>0</v>
      </c>
      <c r="W110" s="134">
        <f t="shared" si="4"/>
        <v>0</v>
      </c>
    </row>
    <row r="111" spans="1:23" ht="15.75">
      <c r="A111" s="110">
        <f>IF(Données!A111="","",Données!A111)</f>
        <v>0</v>
      </c>
      <c r="B111" s="139">
        <f>IF(A111="","",COUNTIF(Données!B111:F111,1))</f>
        <v>0</v>
      </c>
      <c r="C111" s="139">
        <f>IF(A111="","",COUNTIF(Données!G111:I111,1))</f>
        <v>0</v>
      </c>
      <c r="D111" s="139">
        <f>IF(A111="","",COUNTIF(Données!J111:O111,1))</f>
        <v>0</v>
      </c>
      <c r="E111" s="140">
        <f>IF(A111="","",COUNTIF(Données!P111:S111,1))</f>
        <v>0</v>
      </c>
      <c r="F111" s="112">
        <f t="shared" si="0"/>
        <v>0</v>
      </c>
      <c r="G111" s="113">
        <f>IF(A111="","",100*F111/(18-COUNTIF(Données!B111:S111,"A")))</f>
        <v>0</v>
      </c>
      <c r="H111" s="111">
        <f>IF(A111="","",COUNTIF(Données!T111:W111,1))</f>
        <v>0</v>
      </c>
      <c r="I111" s="111">
        <f>IF(A111="","",COUNTIF(Données!X111:Z111,1))</f>
        <v>0</v>
      </c>
      <c r="J111" s="111">
        <f>IF(A111="","",COUNTIF(Données!AA111:AF111,1))</f>
        <v>0</v>
      </c>
      <c r="K111" s="114">
        <f t="shared" si="1"/>
        <v>0</v>
      </c>
      <c r="L111" s="115">
        <f>IF(A111="","",100*K111/(13-COUNTIF(Données!T111:AF111,"A")))</f>
        <v>0</v>
      </c>
      <c r="M111" s="116">
        <f>IF(A111="","",COUNTIF(Données!AG111:AK111,1))</f>
        <v>0</v>
      </c>
      <c r="N111" s="117">
        <f t="shared" si="2"/>
        <v>0</v>
      </c>
      <c r="O111" s="118">
        <f>IF(A111="","",100*N111/(5-COUNTIF(Données!AG111:AK111,"A")))</f>
        <v>0</v>
      </c>
      <c r="P111" s="119">
        <f>IF(A111="","",COUNTIF(Données!AL111:AO111,1))</f>
        <v>0</v>
      </c>
      <c r="Q111" s="119">
        <f>IF(A111="","",COUNTIF(Données!AP111:AR111,1))</f>
        <v>0</v>
      </c>
      <c r="R111" s="119">
        <f>IF(A111="","",COUNTIF(Données!AS111:AX111,1))</f>
        <v>0</v>
      </c>
      <c r="S111" s="119">
        <f>IF(A111="","",COUNTIF(Données!AY111:BC111,1))</f>
        <v>0</v>
      </c>
      <c r="T111" s="120">
        <f t="shared" si="3"/>
        <v>0</v>
      </c>
      <c r="U111" s="121">
        <f>IF(A111="","",100*T111/(18-COUNTIF(Données!AL111:BC111,"A")))</f>
        <v>0</v>
      </c>
      <c r="V111" s="117">
        <f>IF(A111="","",COUNTIF(Données!B111:BC111,1))</f>
        <v>0</v>
      </c>
      <c r="W111" s="122">
        <f t="shared" si="4"/>
        <v>0</v>
      </c>
    </row>
    <row r="112" spans="1:23" ht="15.75">
      <c r="A112" s="123">
        <f>IF(Données!A112="","",Données!A112)</f>
        <v>0</v>
      </c>
      <c r="B112" s="136">
        <f>IF(A112="","",COUNTIF(Données!B112:F112,1))</f>
        <v>0</v>
      </c>
      <c r="C112" s="136">
        <f>IF(A112="","",COUNTIF(Données!G112:I112,1))</f>
        <v>0</v>
      </c>
      <c r="D112" s="136">
        <f>IF(A112="","",COUNTIF(Données!J112:O112,1))</f>
        <v>0</v>
      </c>
      <c r="E112" s="137">
        <f>IF(A112="","",COUNTIF(Données!P112:S112,1))</f>
        <v>0</v>
      </c>
      <c r="F112" s="138">
        <f t="shared" si="0"/>
        <v>0</v>
      </c>
      <c r="G112" s="126">
        <f>IF(A112="","",100*F112/(18-COUNTIF(Données!B112:S112,"A")))</f>
        <v>0</v>
      </c>
      <c r="H112" s="124">
        <f>IF(A112="","",COUNTIF(Données!T112:W112,1))</f>
        <v>0</v>
      </c>
      <c r="I112" s="124">
        <f>IF(A112="","",COUNTIF(Données!X112:Z112,1))</f>
        <v>0</v>
      </c>
      <c r="J112" s="124">
        <f>IF(A112="","",COUNTIF(Données!AA112:AF112,1))</f>
        <v>0</v>
      </c>
      <c r="K112" s="127">
        <f t="shared" si="1"/>
        <v>0</v>
      </c>
      <c r="L112" s="128">
        <f>IF(A112="","",100*K112/(13-COUNTIF(Données!T112:AF112,"A")))</f>
        <v>0</v>
      </c>
      <c r="M112" s="129">
        <f>IF(A112="","",COUNTIF(Données!AG112:AK112,1))</f>
        <v>0</v>
      </c>
      <c r="N112" s="130">
        <f t="shared" si="2"/>
        <v>0</v>
      </c>
      <c r="O112" s="132">
        <f>IF(A112="","",100*N112/(5-COUNTIF(Données!AG112:AK112,"A")))</f>
        <v>0</v>
      </c>
      <c r="P112" s="131">
        <f>IF(A111="","",COUNTIF(Données!AL112:AO112,1))</f>
        <v>0</v>
      </c>
      <c r="Q112" s="131">
        <f>IF(A112="","",COUNTIF(Données!AP112:AR112,1))</f>
        <v>0</v>
      </c>
      <c r="R112" s="131">
        <f>IF(A112="","",COUNTIF(Données!AS112:AX112,1))</f>
        <v>0</v>
      </c>
      <c r="S112" s="132">
        <f>IF(A112="","",COUNTIF(Données!AY112:BC112,1))</f>
        <v>0</v>
      </c>
      <c r="T112" s="131">
        <f t="shared" si="3"/>
        <v>0</v>
      </c>
      <c r="U112" s="132">
        <f>IF(A112="","",100*T112/(18-COUNTIF(Données!AL112:BC112,"A")))</f>
        <v>0</v>
      </c>
      <c r="V112" s="133">
        <f>IF(A112="","",COUNTIF(Données!B112:BC112,1))</f>
        <v>0</v>
      </c>
      <c r="W112" s="134">
        <f t="shared" si="4"/>
        <v>0</v>
      </c>
    </row>
    <row r="113" spans="1:23" ht="15.75">
      <c r="A113" s="110">
        <f>IF(Données!A113="","",Données!A113)</f>
        <v>0</v>
      </c>
      <c r="B113" s="139">
        <f>IF(A113="","",COUNTIF(Données!B113:F113,1))</f>
        <v>0</v>
      </c>
      <c r="C113" s="139">
        <f>IF(A113="","",COUNTIF(Données!G113:I113,1))</f>
        <v>0</v>
      </c>
      <c r="D113" s="139">
        <f>IF(A113="","",COUNTIF(Données!J113:O113,1))</f>
        <v>0</v>
      </c>
      <c r="E113" s="140">
        <f>IF(A113="","",COUNTIF(Données!P113:S113,1))</f>
        <v>0</v>
      </c>
      <c r="F113" s="112">
        <f t="shared" si="0"/>
        <v>0</v>
      </c>
      <c r="G113" s="113">
        <f>IF(A113="","",100*F113/(18-COUNTIF(Données!B113:S113,"A")))</f>
        <v>0</v>
      </c>
      <c r="H113" s="111">
        <f>IF(A113="","",COUNTIF(Données!T113:W113,1))</f>
        <v>0</v>
      </c>
      <c r="I113" s="111">
        <f>IF(A113="","",COUNTIF(Données!X113:Z113,1))</f>
        <v>0</v>
      </c>
      <c r="J113" s="111">
        <f>IF(A113="","",COUNTIF(Données!AA113:AF113,1))</f>
        <v>0</v>
      </c>
      <c r="K113" s="114">
        <f t="shared" si="1"/>
        <v>0</v>
      </c>
      <c r="L113" s="115">
        <f>IF(A113="","",100*K113/(13-COUNTIF(Données!T113:AF113,"A")))</f>
        <v>0</v>
      </c>
      <c r="M113" s="116">
        <f>IF(A113="","",COUNTIF(Données!AG113:AK113,1))</f>
        <v>0</v>
      </c>
      <c r="N113" s="117">
        <f t="shared" si="2"/>
        <v>0</v>
      </c>
      <c r="O113" s="118">
        <f>IF(A113="","",100*N113/(5-COUNTIF(Données!AG113:AK113,"A")))</f>
        <v>0</v>
      </c>
      <c r="P113" s="119">
        <f>IF(A113="","",COUNTIF(Données!AL113:AO113,1))</f>
        <v>0</v>
      </c>
      <c r="Q113" s="119">
        <f>IF(A113="","",COUNTIF(Données!AP113:AR113,1))</f>
        <v>0</v>
      </c>
      <c r="R113" s="119">
        <f>IF(A113="","",COUNTIF(Données!AS113:AX113,1))</f>
        <v>0</v>
      </c>
      <c r="S113" s="119">
        <f>IF(A113="","",COUNTIF(Données!AY113:BC113,1))</f>
        <v>0</v>
      </c>
      <c r="T113" s="120">
        <f t="shared" si="3"/>
        <v>0</v>
      </c>
      <c r="U113" s="121">
        <f>IF(A113="","",100*T113/(18-COUNTIF(Données!AL113:BC113,"A")))</f>
        <v>0</v>
      </c>
      <c r="V113" s="117">
        <f>IF(A113="","",COUNTIF(Données!B113:BC113,1))</f>
        <v>0</v>
      </c>
      <c r="W113" s="122">
        <f t="shared" si="4"/>
        <v>0</v>
      </c>
    </row>
    <row r="114" spans="1:23" ht="15.75">
      <c r="A114" s="123">
        <f>IF(Données!A114="","",Données!A114)</f>
        <v>0</v>
      </c>
      <c r="B114" s="136">
        <f>IF(A114="","",COUNTIF(Données!B114:F114,1))</f>
        <v>0</v>
      </c>
      <c r="C114" s="136">
        <f>IF(A114="","",COUNTIF(Données!G114:I114,1))</f>
        <v>0</v>
      </c>
      <c r="D114" s="136">
        <f>IF(A114="","",COUNTIF(Données!J114:O114,1))</f>
        <v>0</v>
      </c>
      <c r="E114" s="137">
        <f>IF(A114="","",COUNTIF(Données!P114:S114,1))</f>
        <v>0</v>
      </c>
      <c r="F114" s="138">
        <f t="shared" si="0"/>
        <v>0</v>
      </c>
      <c r="G114" s="126">
        <f>IF(A114="","",100*F114/(18-COUNTIF(Données!B114:S114,"A")))</f>
        <v>0</v>
      </c>
      <c r="H114" s="124">
        <f>IF(A114="","",COUNTIF(Données!T114:W114,1))</f>
        <v>0</v>
      </c>
      <c r="I114" s="124">
        <f>IF(A114="","",COUNTIF(Données!X114:Z114,1))</f>
        <v>0</v>
      </c>
      <c r="J114" s="124">
        <f>IF(A114="","",COUNTIF(Données!AA114:AF114,1))</f>
        <v>0</v>
      </c>
      <c r="K114" s="127">
        <f t="shared" si="1"/>
        <v>0</v>
      </c>
      <c r="L114" s="128">
        <f>IF(A114="","",100*K114/(13-COUNTIF(Données!T114:AF114,"A")))</f>
        <v>0</v>
      </c>
      <c r="M114" s="129">
        <f>IF(A114="","",COUNTIF(Données!AG114:AK114,1))</f>
        <v>0</v>
      </c>
      <c r="N114" s="130">
        <f t="shared" si="2"/>
        <v>0</v>
      </c>
      <c r="O114" s="132">
        <f>IF(A114="","",100*N114/(5-COUNTIF(Données!AG114:AK114,"A")))</f>
        <v>0</v>
      </c>
      <c r="P114" s="131">
        <f>IF(A113="","",COUNTIF(Données!AL114:AO114,1))</f>
        <v>0</v>
      </c>
      <c r="Q114" s="131">
        <f>IF(A114="","",COUNTIF(Données!AP114:AR114,1))</f>
        <v>0</v>
      </c>
      <c r="R114" s="131">
        <f>IF(A114="","",COUNTIF(Données!AS114:AX114,1))</f>
        <v>0</v>
      </c>
      <c r="S114" s="132">
        <f>IF(A114="","",COUNTIF(Données!AY114:BC114,1))</f>
        <v>0</v>
      </c>
      <c r="T114" s="131">
        <f t="shared" si="3"/>
        <v>0</v>
      </c>
      <c r="U114" s="132">
        <f>IF(A114="","",100*T114/(18-COUNTIF(Données!AL114:BC114,"A")))</f>
        <v>0</v>
      </c>
      <c r="V114" s="133">
        <f>IF(A114="","",COUNTIF(Données!B114:BC114,1))</f>
        <v>0</v>
      </c>
      <c r="W114" s="134">
        <f t="shared" si="4"/>
        <v>0</v>
      </c>
    </row>
    <row r="115" spans="1:23" ht="15.75">
      <c r="A115" s="110">
        <f>IF(Données!A115="","",Données!A115)</f>
        <v>0</v>
      </c>
      <c r="B115" s="139">
        <f>IF(A115="","",COUNTIF(Données!B115:F115,1))</f>
        <v>0</v>
      </c>
      <c r="C115" s="139">
        <f>IF(A115="","",COUNTIF(Données!G115:I115,1))</f>
        <v>0</v>
      </c>
      <c r="D115" s="139">
        <f>IF(A115="","",COUNTIF(Données!J115:O115,1))</f>
        <v>0</v>
      </c>
      <c r="E115" s="140">
        <f>IF(A115="","",COUNTIF(Données!P115:S115,1))</f>
        <v>0</v>
      </c>
      <c r="F115" s="112">
        <f t="shared" si="0"/>
        <v>0</v>
      </c>
      <c r="G115" s="113">
        <f>IF(A115="","",100*F115/(18-COUNTIF(Données!B115:S115,"A")))</f>
        <v>0</v>
      </c>
      <c r="H115" s="111">
        <f>IF(A115="","",COUNTIF(Données!T115:W115,1))</f>
        <v>0</v>
      </c>
      <c r="I115" s="111">
        <f>IF(A115="","",COUNTIF(Données!X115:Z115,1))</f>
        <v>0</v>
      </c>
      <c r="J115" s="111">
        <f>IF(A115="","",COUNTIF(Données!AA115:AF115,1))</f>
        <v>0</v>
      </c>
      <c r="K115" s="114">
        <f t="shared" si="1"/>
        <v>0</v>
      </c>
      <c r="L115" s="115">
        <f>IF(A115="","",100*K115/(13-COUNTIF(Données!T115:AF115,"A")))</f>
        <v>0</v>
      </c>
      <c r="M115" s="116">
        <f>IF(A115="","",COUNTIF(Données!AG115:AK115,1))</f>
        <v>0</v>
      </c>
      <c r="N115" s="117">
        <f t="shared" si="2"/>
        <v>0</v>
      </c>
      <c r="O115" s="118">
        <f>IF(A115="","",100*N115/(5-COUNTIF(Données!AG115:AK115,"A")))</f>
        <v>0</v>
      </c>
      <c r="P115" s="119">
        <f>IF(A115="","",COUNTIF(Données!AL115:AO115,1))</f>
        <v>0</v>
      </c>
      <c r="Q115" s="119">
        <f>IF(A115="","",COUNTIF(Données!AP115:AR115,1))</f>
        <v>0</v>
      </c>
      <c r="R115" s="119">
        <f>IF(A115="","",COUNTIF(Données!AS115:AX115,1))</f>
        <v>0</v>
      </c>
      <c r="S115" s="119">
        <f>IF(A115="","",COUNTIF(Données!AY115:BC115,1))</f>
        <v>0</v>
      </c>
      <c r="T115" s="120">
        <f t="shared" si="3"/>
        <v>0</v>
      </c>
      <c r="U115" s="121">
        <f>IF(A115="","",100*T115/(18-COUNTIF(Données!AL115:BC115,"A")))</f>
        <v>0</v>
      </c>
      <c r="V115" s="117">
        <f>IF(A115="","",COUNTIF(Données!B115:BC115,1))</f>
        <v>0</v>
      </c>
      <c r="W115" s="122">
        <f t="shared" si="4"/>
        <v>0</v>
      </c>
    </row>
    <row r="116" spans="1:23" ht="15.75">
      <c r="A116" s="123">
        <f>IF(Données!A116="","",Données!A116)</f>
        <v>0</v>
      </c>
      <c r="B116" s="136">
        <f>IF(A116="","",COUNTIF(Données!B116:F116,1))</f>
        <v>0</v>
      </c>
      <c r="C116" s="136">
        <f>IF(A116="","",COUNTIF(Données!G116:I116,1))</f>
        <v>0</v>
      </c>
      <c r="D116" s="136">
        <f>IF(A116="","",COUNTIF(Données!J116:O116,1))</f>
        <v>0</v>
      </c>
      <c r="E116" s="137">
        <f>IF(A116="","",COUNTIF(Données!P116:S116,1))</f>
        <v>0</v>
      </c>
      <c r="F116" s="138">
        <f t="shared" si="0"/>
        <v>0</v>
      </c>
      <c r="G116" s="126">
        <f>IF(A116="","",100*F116/(18-COUNTIF(Données!B116:S116,"A")))</f>
        <v>0</v>
      </c>
      <c r="H116" s="124">
        <f>IF(A116="","",COUNTIF(Données!T116:W116,1))</f>
        <v>0</v>
      </c>
      <c r="I116" s="124">
        <f>IF(A116="","",COUNTIF(Données!X116:Z116,1))</f>
        <v>0</v>
      </c>
      <c r="J116" s="124">
        <f>IF(A116="","",COUNTIF(Données!AA116:AF116,1))</f>
        <v>0</v>
      </c>
      <c r="K116" s="127">
        <f t="shared" si="1"/>
        <v>0</v>
      </c>
      <c r="L116" s="128">
        <f>IF(A116="","",100*K116/(13-COUNTIF(Données!T116:AF116,"A")))</f>
        <v>0</v>
      </c>
      <c r="M116" s="129">
        <f>IF(A116="","",COUNTIF(Données!AG116:AK116,1))</f>
        <v>0</v>
      </c>
      <c r="N116" s="130">
        <f t="shared" si="2"/>
        <v>0</v>
      </c>
      <c r="O116" s="132">
        <f>IF(A116="","",100*N116/(5-COUNTIF(Données!AG116:AK116,"A")))</f>
        <v>0</v>
      </c>
      <c r="P116" s="131">
        <f>IF(A115="","",COUNTIF(Données!AL116:AO116,1))</f>
        <v>0</v>
      </c>
      <c r="Q116" s="131">
        <f>IF(A116="","",COUNTIF(Données!AP116:AR116,1))</f>
        <v>0</v>
      </c>
      <c r="R116" s="131">
        <f>IF(A116="","",COUNTIF(Données!AS116:AX116,1))</f>
        <v>0</v>
      </c>
      <c r="S116" s="132">
        <f>IF(A116="","",COUNTIF(Données!AY116:BC116,1))</f>
        <v>0</v>
      </c>
      <c r="T116" s="131">
        <f t="shared" si="3"/>
        <v>0</v>
      </c>
      <c r="U116" s="132">
        <f>IF(A116="","",100*T116/(18-COUNTIF(Données!AL116:BC116,"A")))</f>
        <v>0</v>
      </c>
      <c r="V116" s="133">
        <f>IF(A116="","",COUNTIF(Données!B116:BC116,1))</f>
        <v>0</v>
      </c>
      <c r="W116" s="134">
        <f t="shared" si="4"/>
        <v>0</v>
      </c>
    </row>
    <row r="117" spans="1:23" ht="15.75">
      <c r="A117" s="110">
        <f>IF(Données!A117="","",Données!A117)</f>
        <v>0</v>
      </c>
      <c r="B117" s="139">
        <f>IF(A117="","",COUNTIF(Données!B117:F117,1))</f>
        <v>0</v>
      </c>
      <c r="C117" s="139">
        <f>IF(A117="","",COUNTIF(Données!G117:I117,1))</f>
        <v>0</v>
      </c>
      <c r="D117" s="139">
        <f>IF(A117="","",COUNTIF(Données!J117:O117,1))</f>
        <v>0</v>
      </c>
      <c r="E117" s="140">
        <f>IF(A117="","",COUNTIF(Données!P117:S117,1))</f>
        <v>0</v>
      </c>
      <c r="F117" s="112">
        <f t="shared" si="0"/>
        <v>0</v>
      </c>
      <c r="G117" s="113">
        <f>IF(A117="","",100*F117/(18-COUNTIF(Données!B117:S117,"A")))</f>
        <v>0</v>
      </c>
      <c r="H117" s="111">
        <f>IF(A117="","",COUNTIF(Données!T117:W117,1))</f>
        <v>0</v>
      </c>
      <c r="I117" s="111">
        <f>IF(A117="","",COUNTIF(Données!X117:Z117,1))</f>
        <v>0</v>
      </c>
      <c r="J117" s="111">
        <f>IF(A117="","",COUNTIF(Données!AA117:AF117,1))</f>
        <v>0</v>
      </c>
      <c r="K117" s="114">
        <f t="shared" si="1"/>
        <v>0</v>
      </c>
      <c r="L117" s="115">
        <f>IF(A117="","",100*K117/(13-COUNTIF(Données!T117:AF117,"A")))</f>
        <v>0</v>
      </c>
      <c r="M117" s="116">
        <f>IF(A117="","",COUNTIF(Données!AG117:AK117,1))</f>
        <v>0</v>
      </c>
      <c r="N117" s="117">
        <f t="shared" si="2"/>
        <v>0</v>
      </c>
      <c r="O117" s="118">
        <f>IF(A117="","",100*N117/(5-COUNTIF(Données!AG117:AK117,"A")))</f>
        <v>0</v>
      </c>
      <c r="P117" s="119">
        <f>IF(A117="","",COUNTIF(Données!AL117:AO117,1))</f>
        <v>0</v>
      </c>
      <c r="Q117" s="119">
        <f>IF(A117="","",COUNTIF(Données!AP117:AR117,1))</f>
        <v>0</v>
      </c>
      <c r="R117" s="119">
        <f>IF(A117="","",COUNTIF(Données!AS117:AX117,1))</f>
        <v>0</v>
      </c>
      <c r="S117" s="119">
        <f>IF(A117="","",COUNTIF(Données!AY117:BC117,1))</f>
        <v>0</v>
      </c>
      <c r="T117" s="120">
        <f t="shared" si="3"/>
        <v>0</v>
      </c>
      <c r="U117" s="121">
        <f>IF(A117="","",100*T117/(18-COUNTIF(Données!AL117:BC117,"A")))</f>
        <v>0</v>
      </c>
      <c r="V117" s="117">
        <f>IF(A117="","",COUNTIF(Données!B117:BC117,1))</f>
        <v>0</v>
      </c>
      <c r="W117" s="122">
        <f t="shared" si="4"/>
        <v>0</v>
      </c>
    </row>
    <row r="118" spans="1:23" ht="15.75">
      <c r="A118" s="123">
        <f>IF(Données!A118="","",Données!A118)</f>
        <v>0</v>
      </c>
      <c r="B118" s="136">
        <f>IF(A118="","",COUNTIF(Données!B118:F118,1))</f>
        <v>0</v>
      </c>
      <c r="C118" s="136">
        <f>IF(A118="","",COUNTIF(Données!G118:I118,1))</f>
        <v>0</v>
      </c>
      <c r="D118" s="136">
        <f>IF(A118="","",COUNTIF(Données!J118:O118,1))</f>
        <v>0</v>
      </c>
      <c r="E118" s="137">
        <f>IF(A118="","",COUNTIF(Données!P118:S118,1))</f>
        <v>0</v>
      </c>
      <c r="F118" s="138">
        <f t="shared" si="0"/>
        <v>0</v>
      </c>
      <c r="G118" s="126">
        <f>IF(A118="","",100*F118/(18-COUNTIF(Données!B118:S118,"A")))</f>
        <v>0</v>
      </c>
      <c r="H118" s="124">
        <f>IF(A118="","",COUNTIF(Données!T118:W118,1))</f>
        <v>0</v>
      </c>
      <c r="I118" s="124">
        <f>IF(A118="","",COUNTIF(Données!X118:Z118,1))</f>
        <v>0</v>
      </c>
      <c r="J118" s="124">
        <f>IF(A118="","",COUNTIF(Données!AA118:AF118,1))</f>
        <v>0</v>
      </c>
      <c r="K118" s="127">
        <f t="shared" si="1"/>
        <v>0</v>
      </c>
      <c r="L118" s="128">
        <f>IF(A118="","",100*K118/(13-COUNTIF(Données!T118:AF118,"A")))</f>
        <v>0</v>
      </c>
      <c r="M118" s="129">
        <f>IF(A118="","",COUNTIF(Données!AG118:AK118,1))</f>
        <v>0</v>
      </c>
      <c r="N118" s="130">
        <f t="shared" si="2"/>
        <v>0</v>
      </c>
      <c r="O118" s="132">
        <f>IF(A118="","",100*N118/(5-COUNTIF(Données!AG118:AK118,"A")))</f>
        <v>0</v>
      </c>
      <c r="P118" s="131">
        <f>IF(A117="","",COUNTIF(Données!AL118:AO118,1))</f>
        <v>0</v>
      </c>
      <c r="Q118" s="131">
        <f>IF(A118="","",COUNTIF(Données!AP118:AR118,1))</f>
        <v>0</v>
      </c>
      <c r="R118" s="131">
        <f>IF(A118="","",COUNTIF(Données!AS118:AX118,1))</f>
        <v>0</v>
      </c>
      <c r="S118" s="132">
        <f>IF(A118="","",COUNTIF(Données!AY118:BC118,1))</f>
        <v>0</v>
      </c>
      <c r="T118" s="131">
        <f t="shared" si="3"/>
        <v>0</v>
      </c>
      <c r="U118" s="132">
        <f>IF(A118="","",100*T118/(18-COUNTIF(Données!AL118:BC118,"A")))</f>
        <v>0</v>
      </c>
      <c r="V118" s="133">
        <f>IF(A118="","",COUNTIF(Données!B118:BC118,1))</f>
        <v>0</v>
      </c>
      <c r="W118" s="134">
        <f t="shared" si="4"/>
        <v>0</v>
      </c>
    </row>
    <row r="119" spans="1:23" ht="15.75">
      <c r="A119" s="110">
        <f>IF(Données!A119="","",Données!A119)</f>
        <v>0</v>
      </c>
      <c r="B119" s="139">
        <f>IF(A119="","",COUNTIF(Données!B119:F119,1))</f>
        <v>0</v>
      </c>
      <c r="C119" s="139">
        <f>IF(A119="","",COUNTIF(Données!G119:I119,1))</f>
        <v>0</v>
      </c>
      <c r="D119" s="139">
        <f>IF(A119="","",COUNTIF(Données!J119:O119,1))</f>
        <v>0</v>
      </c>
      <c r="E119" s="140">
        <f>IF(A119="","",COUNTIF(Données!P119:S119,1))</f>
        <v>0</v>
      </c>
      <c r="F119" s="112">
        <f t="shared" si="0"/>
        <v>0</v>
      </c>
      <c r="G119" s="113">
        <f>IF(A119="","",100*F119/(18-COUNTIF(Données!B119:S119,"A")))</f>
        <v>0</v>
      </c>
      <c r="H119" s="111">
        <f>IF(A119="","",COUNTIF(Données!T119:W119,1))</f>
        <v>0</v>
      </c>
      <c r="I119" s="111">
        <f>IF(A119="","",COUNTIF(Données!X119:Z119,1))</f>
        <v>0</v>
      </c>
      <c r="J119" s="111">
        <f>IF(A119="","",COUNTIF(Données!AA119:AF119,1))</f>
        <v>0</v>
      </c>
      <c r="K119" s="114">
        <f t="shared" si="1"/>
        <v>0</v>
      </c>
      <c r="L119" s="115">
        <f>IF(A119="","",100*K119/(13-COUNTIF(Données!T119:AF119,"A")))</f>
        <v>0</v>
      </c>
      <c r="M119" s="116">
        <f>IF(A119="","",COUNTIF(Données!AG119:AK119,1))</f>
        <v>0</v>
      </c>
      <c r="N119" s="117">
        <f t="shared" si="2"/>
        <v>0</v>
      </c>
      <c r="O119" s="118">
        <f>IF(A119="","",100*N119/(5-COUNTIF(Données!AG119:AK119,"A")))</f>
        <v>0</v>
      </c>
      <c r="P119" s="119">
        <f>IF(A119="","",COUNTIF(Données!AL119:AO119,1))</f>
        <v>0</v>
      </c>
      <c r="Q119" s="119">
        <f>IF(A119="","",COUNTIF(Données!AP119:AR119,1))</f>
        <v>0</v>
      </c>
      <c r="R119" s="119">
        <f>IF(A119="","",COUNTIF(Données!AS119:AX119,1))</f>
        <v>0</v>
      </c>
      <c r="S119" s="119">
        <f>IF(A119="","",COUNTIF(Données!AY119:BC119,1))</f>
        <v>0</v>
      </c>
      <c r="T119" s="120">
        <f t="shared" si="3"/>
        <v>0</v>
      </c>
      <c r="U119" s="121">
        <f>IF(A119="","",100*T119/(18-COUNTIF(Données!AL119:BC119,"A")))</f>
        <v>0</v>
      </c>
      <c r="V119" s="117">
        <f>IF(A119="","",COUNTIF(Données!B119:BC119,1))</f>
        <v>0</v>
      </c>
      <c r="W119" s="122">
        <f t="shared" si="4"/>
        <v>0</v>
      </c>
    </row>
    <row r="120" spans="1:23" ht="15.75">
      <c r="A120" s="123">
        <f>IF(Données!A120="","",Données!A120)</f>
        <v>0</v>
      </c>
      <c r="B120" s="136">
        <f>IF(A120="","",COUNTIF(Données!B120:F120,1))</f>
        <v>0</v>
      </c>
      <c r="C120" s="136">
        <f>IF(A120="","",COUNTIF(Données!G120:I120,1))</f>
        <v>0</v>
      </c>
      <c r="D120" s="136">
        <f>IF(A120="","",COUNTIF(Données!J120:O120,1))</f>
        <v>0</v>
      </c>
      <c r="E120" s="137">
        <f>IF(A120="","",COUNTIF(Données!P120:S120,1))</f>
        <v>0</v>
      </c>
      <c r="F120" s="138">
        <f t="shared" si="0"/>
        <v>0</v>
      </c>
      <c r="G120" s="126">
        <f>IF(A120="","",100*F120/(18-COUNTIF(Données!B120:S120,"A")))</f>
        <v>0</v>
      </c>
      <c r="H120" s="124">
        <f>IF(A120="","",COUNTIF(Données!T120:W120,1))</f>
        <v>0</v>
      </c>
      <c r="I120" s="124">
        <f>IF(A120="","",COUNTIF(Données!X120:Z120,1))</f>
        <v>0</v>
      </c>
      <c r="J120" s="124">
        <f>IF(A120="","",COUNTIF(Données!AA120:AF120,1))</f>
        <v>0</v>
      </c>
      <c r="K120" s="127">
        <f t="shared" si="1"/>
        <v>0</v>
      </c>
      <c r="L120" s="128">
        <f>IF(A120="","",100*K120/(13-COUNTIF(Données!T120:AF120,"A")))</f>
        <v>0</v>
      </c>
      <c r="M120" s="129">
        <f>IF(A120="","",COUNTIF(Données!AG120:AK120,1))</f>
        <v>0</v>
      </c>
      <c r="N120" s="130">
        <f t="shared" si="2"/>
        <v>0</v>
      </c>
      <c r="O120" s="132">
        <f>IF(A120="","",100*N120/(5-COUNTIF(Données!AG120:AK120,"A")))</f>
        <v>0</v>
      </c>
      <c r="P120" s="131">
        <f>IF(A119="","",COUNTIF(Données!AL120:AO120,1))</f>
        <v>0</v>
      </c>
      <c r="Q120" s="131">
        <f>IF(A120="","",COUNTIF(Données!AP120:AR120,1))</f>
        <v>0</v>
      </c>
      <c r="R120" s="131">
        <f>IF(A120="","",COUNTIF(Données!AS120:AX120,1))</f>
        <v>0</v>
      </c>
      <c r="S120" s="132">
        <f>IF(A120="","",COUNTIF(Données!AY120:BC120,1))</f>
        <v>0</v>
      </c>
      <c r="T120" s="131">
        <f t="shared" si="3"/>
        <v>0</v>
      </c>
      <c r="U120" s="132">
        <f>IF(A120="","",100*T120/(18-COUNTIF(Données!AL120:BC120,"A")))</f>
        <v>0</v>
      </c>
      <c r="V120" s="133">
        <f>IF(A120="","",COUNTIF(Données!B120:BC120,1))</f>
        <v>0</v>
      </c>
      <c r="W120" s="134">
        <f t="shared" si="4"/>
        <v>0</v>
      </c>
    </row>
    <row r="121" spans="1:23" ht="15.75">
      <c r="A121" s="110">
        <f>IF(Données!A121="","",Données!A121)</f>
        <v>0</v>
      </c>
      <c r="B121" s="139">
        <f>IF(A121="","",COUNTIF(Données!B121:F121,1))</f>
        <v>0</v>
      </c>
      <c r="C121" s="139">
        <f>IF(A121="","",COUNTIF(Données!G121:I121,1))</f>
        <v>0</v>
      </c>
      <c r="D121" s="139">
        <f>IF(A121="","",COUNTIF(Données!J121:O121,1))</f>
        <v>0</v>
      </c>
      <c r="E121" s="140">
        <f>IF(A121="","",COUNTIF(Données!P121:S121,1))</f>
        <v>0</v>
      </c>
      <c r="F121" s="112">
        <f t="shared" si="0"/>
        <v>0</v>
      </c>
      <c r="G121" s="113">
        <f>IF(A121="","",100*F121/(18-COUNTIF(Données!B121:S121,"A")))</f>
        <v>0</v>
      </c>
      <c r="H121" s="111">
        <f>IF(A121="","",COUNTIF(Données!T121:W121,1))</f>
        <v>0</v>
      </c>
      <c r="I121" s="111">
        <f>IF(A121="","",COUNTIF(Données!X121:Z121,1))</f>
        <v>0</v>
      </c>
      <c r="J121" s="111">
        <f>IF(A121="","",COUNTIF(Données!AA121:AF121,1))</f>
        <v>0</v>
      </c>
      <c r="K121" s="114">
        <f t="shared" si="1"/>
        <v>0</v>
      </c>
      <c r="L121" s="115">
        <f>IF(A121="","",100*K121/(13-COUNTIF(Données!T121:AF121,"A")))</f>
        <v>0</v>
      </c>
      <c r="M121" s="116">
        <f>IF(A121="","",COUNTIF(Données!AG121:AK121,1))</f>
        <v>0</v>
      </c>
      <c r="N121" s="117">
        <f t="shared" si="2"/>
        <v>0</v>
      </c>
      <c r="O121" s="118">
        <f>IF(A121="","",100*N121/(5-COUNTIF(Données!AG121:AK121,"A")))</f>
        <v>0</v>
      </c>
      <c r="P121" s="119">
        <f>IF(A121="","",COUNTIF(Données!AL121:AO121,1))</f>
        <v>0</v>
      </c>
      <c r="Q121" s="119">
        <f>IF(A121="","",COUNTIF(Données!AP121:AR121,1))</f>
        <v>0</v>
      </c>
      <c r="R121" s="119">
        <f>IF(A121="","",COUNTIF(Données!AS121:AX121,1))</f>
        <v>0</v>
      </c>
      <c r="S121" s="119">
        <f>IF(A121="","",COUNTIF(Données!AY121:BC121,1))</f>
        <v>0</v>
      </c>
      <c r="T121" s="120">
        <f t="shared" si="3"/>
        <v>0</v>
      </c>
      <c r="U121" s="121">
        <f>IF(A121="","",100*T121/(18-COUNTIF(Données!AL121:BC121,"A")))</f>
        <v>0</v>
      </c>
      <c r="V121" s="117">
        <f>IF(A121="","",COUNTIF(Données!B121:BC121,1))</f>
        <v>0</v>
      </c>
      <c r="W121" s="122">
        <f t="shared" si="4"/>
        <v>0</v>
      </c>
    </row>
    <row r="122" spans="1:23" ht="15.75">
      <c r="A122" s="123">
        <f>IF(Données!A122="","",Données!A122)</f>
        <v>0</v>
      </c>
      <c r="B122" s="136">
        <f>IF(A122="","",COUNTIF(Données!B122:F122,1))</f>
        <v>0</v>
      </c>
      <c r="C122" s="136">
        <f>IF(A122="","",COUNTIF(Données!G122:I122,1))</f>
        <v>0</v>
      </c>
      <c r="D122" s="136">
        <f>IF(A122="","",COUNTIF(Données!J122:O122,1))</f>
        <v>0</v>
      </c>
      <c r="E122" s="137">
        <f>IF(A122="","",COUNTIF(Données!P122:S122,1))</f>
        <v>0</v>
      </c>
      <c r="F122" s="138">
        <f t="shared" si="0"/>
        <v>0</v>
      </c>
      <c r="G122" s="126">
        <f>IF(A122="","",100*F122/(18-COUNTIF(Données!B122:S122,"A")))</f>
        <v>0</v>
      </c>
      <c r="H122" s="124">
        <f>IF(A122="","",COUNTIF(Données!T122:W122,1))</f>
        <v>0</v>
      </c>
      <c r="I122" s="124">
        <f>IF(A122="","",COUNTIF(Données!X122:Z122,1))</f>
        <v>0</v>
      </c>
      <c r="J122" s="124">
        <f>IF(A122="","",COUNTIF(Données!AA122:AF122,1))</f>
        <v>0</v>
      </c>
      <c r="K122" s="127">
        <f t="shared" si="1"/>
        <v>0</v>
      </c>
      <c r="L122" s="128">
        <f>IF(A122="","",100*K122/(13-COUNTIF(Données!T122:AF122,"A")))</f>
        <v>0</v>
      </c>
      <c r="M122" s="129">
        <f>IF(A122="","",COUNTIF(Données!AG122:AK122,1))</f>
        <v>0</v>
      </c>
      <c r="N122" s="130">
        <f t="shared" si="2"/>
        <v>0</v>
      </c>
      <c r="O122" s="132">
        <f>IF(A122="","",100*N122/(5-COUNTIF(Données!AG122:AK122,"A")))</f>
        <v>0</v>
      </c>
      <c r="P122" s="131">
        <f>IF(A121="","",COUNTIF(Données!AL122:AO122,1))</f>
        <v>0</v>
      </c>
      <c r="Q122" s="131">
        <f>IF(A122="","",COUNTIF(Données!AP122:AR122,1))</f>
        <v>0</v>
      </c>
      <c r="R122" s="131">
        <f>IF(A122="","",COUNTIF(Données!AS122:AX122,1))</f>
        <v>0</v>
      </c>
      <c r="S122" s="132">
        <f>IF(A122="","",COUNTIF(Données!AY122:BC122,1))</f>
        <v>0</v>
      </c>
      <c r="T122" s="131">
        <f t="shared" si="3"/>
        <v>0</v>
      </c>
      <c r="U122" s="132">
        <f>IF(A122="","",100*T122/(18-COUNTIF(Données!AL122:BC122,"A")))</f>
        <v>0</v>
      </c>
      <c r="V122" s="133">
        <f>IF(A122="","",COUNTIF(Données!B122:BC122,1))</f>
        <v>0</v>
      </c>
      <c r="W122" s="134">
        <f t="shared" si="4"/>
        <v>0</v>
      </c>
    </row>
    <row r="123" spans="1:23" ht="15.75">
      <c r="A123" s="110">
        <f>IF(Données!A123="","",Données!A123)</f>
        <v>0</v>
      </c>
      <c r="B123" s="139">
        <f>IF(A123="","",COUNTIF(Données!B123:F123,1))</f>
        <v>0</v>
      </c>
      <c r="C123" s="139">
        <f>IF(A123="","",COUNTIF(Données!G123:I123,1))</f>
        <v>0</v>
      </c>
      <c r="D123" s="139">
        <f>IF(A123="","",COUNTIF(Données!J123:O123,1))</f>
        <v>0</v>
      </c>
      <c r="E123" s="140">
        <f>IF(A123="","",COUNTIF(Données!P123:S123,1))</f>
        <v>0</v>
      </c>
      <c r="F123" s="112">
        <f t="shared" si="0"/>
        <v>0</v>
      </c>
      <c r="G123" s="113">
        <f>IF(A123="","",100*F123/(18-COUNTIF(Données!B123:S123,"A")))</f>
        <v>0</v>
      </c>
      <c r="H123" s="111">
        <f>IF(A123="","",COUNTIF(Données!T123:W123,1))</f>
        <v>0</v>
      </c>
      <c r="I123" s="111">
        <f>IF(A123="","",COUNTIF(Données!X123:Z123,1))</f>
        <v>0</v>
      </c>
      <c r="J123" s="111">
        <f>IF(A123="","",COUNTIF(Données!AA123:AF123,1))</f>
        <v>0</v>
      </c>
      <c r="K123" s="114">
        <f t="shared" si="1"/>
        <v>0</v>
      </c>
      <c r="L123" s="115">
        <f>IF(A123="","",100*K123/(13-COUNTIF(Données!T123:AF123,"A")))</f>
        <v>0</v>
      </c>
      <c r="M123" s="116">
        <f>IF(A123="","",COUNTIF(Données!AG123:AK123,1))</f>
        <v>0</v>
      </c>
      <c r="N123" s="117">
        <f t="shared" si="2"/>
        <v>0</v>
      </c>
      <c r="O123" s="118">
        <f>IF(A123="","",100*N123/(5-COUNTIF(Données!AG123:AK123,"A")))</f>
        <v>0</v>
      </c>
      <c r="P123" s="119">
        <f>IF(A123="","",COUNTIF(Données!AL123:AO123,1))</f>
        <v>0</v>
      </c>
      <c r="Q123" s="119">
        <f>IF(A123="","",COUNTIF(Données!AP123:AR123,1))</f>
        <v>0</v>
      </c>
      <c r="R123" s="119">
        <f>IF(A123="","",COUNTIF(Données!AS123:AX123,1))</f>
        <v>0</v>
      </c>
      <c r="S123" s="119">
        <f>IF(A123="","",COUNTIF(Données!AY123:BC123,1))</f>
        <v>0</v>
      </c>
      <c r="T123" s="120">
        <f t="shared" si="3"/>
        <v>0</v>
      </c>
      <c r="U123" s="121">
        <f>IF(A123="","",100*T123/(18-COUNTIF(Données!AL123:BC123,"A")))</f>
        <v>0</v>
      </c>
      <c r="V123" s="117">
        <f>IF(A123="","",COUNTIF(Données!B123:BC123,1))</f>
        <v>0</v>
      </c>
      <c r="W123" s="122">
        <f t="shared" si="4"/>
        <v>0</v>
      </c>
    </row>
    <row r="124" spans="1:23" ht="15.75">
      <c r="A124" s="123">
        <f>IF(Données!A124="","",Données!A124)</f>
        <v>0</v>
      </c>
      <c r="B124" s="136">
        <f>IF(A124="","",COUNTIF(Données!B124:F124,1))</f>
        <v>0</v>
      </c>
      <c r="C124" s="136">
        <f>IF(A124="","",COUNTIF(Données!G124:I124,1))</f>
        <v>0</v>
      </c>
      <c r="D124" s="136">
        <f>IF(A124="","",COUNTIF(Données!J124:O124,1))</f>
        <v>0</v>
      </c>
      <c r="E124" s="137">
        <f>IF(A124="","",COUNTIF(Données!P124:S124,1))</f>
        <v>0</v>
      </c>
      <c r="F124" s="138">
        <f t="shared" si="0"/>
        <v>0</v>
      </c>
      <c r="G124" s="126">
        <f>IF(A124="","",100*F124/(18-COUNTIF(Données!B124:S124,"A")))</f>
        <v>0</v>
      </c>
      <c r="H124" s="124">
        <f>IF(A124="","",COUNTIF(Données!T124:W124,1))</f>
        <v>0</v>
      </c>
      <c r="I124" s="124">
        <f>IF(A124="","",COUNTIF(Données!X124:Z124,1))</f>
        <v>0</v>
      </c>
      <c r="J124" s="124">
        <f>IF(A124="","",COUNTIF(Données!AA124:AF124,1))</f>
        <v>0</v>
      </c>
      <c r="K124" s="127">
        <f t="shared" si="1"/>
        <v>0</v>
      </c>
      <c r="L124" s="128">
        <f>IF(A124="","",100*K124/(13-COUNTIF(Données!T124:AF124,"A")))</f>
        <v>0</v>
      </c>
      <c r="M124" s="129">
        <f>IF(A124="","",COUNTIF(Données!AG124:AK124,1))</f>
        <v>0</v>
      </c>
      <c r="N124" s="130">
        <f t="shared" si="2"/>
        <v>0</v>
      </c>
      <c r="O124" s="132">
        <f>IF(A124="","",100*N124/(5-COUNTIF(Données!AG124:AK124,"A")))</f>
        <v>0</v>
      </c>
      <c r="P124" s="131">
        <f>IF(A123="","",COUNTIF(Données!AL124:AO124,1))</f>
        <v>0</v>
      </c>
      <c r="Q124" s="131">
        <f>IF(A124="","",COUNTIF(Données!AP124:AR124,1))</f>
        <v>0</v>
      </c>
      <c r="R124" s="131">
        <f>IF(A124="","",COUNTIF(Données!AS124:AX124,1))</f>
        <v>0</v>
      </c>
      <c r="S124" s="132">
        <f>IF(A124="","",COUNTIF(Données!AY124:BC124,1))</f>
        <v>0</v>
      </c>
      <c r="T124" s="131">
        <f t="shared" si="3"/>
        <v>0</v>
      </c>
      <c r="U124" s="132">
        <f>IF(A124="","",100*T124/(18-COUNTIF(Données!AL124:BC124,"A")))</f>
        <v>0</v>
      </c>
      <c r="V124" s="133">
        <f>IF(A124="","",COUNTIF(Données!B124:BC124,1))</f>
        <v>0</v>
      </c>
      <c r="W124" s="134">
        <f t="shared" si="4"/>
        <v>0</v>
      </c>
    </row>
    <row r="125" spans="1:23" ht="15.75">
      <c r="A125" s="110">
        <f>IF(Données!A125="","",Données!A125)</f>
        <v>0</v>
      </c>
      <c r="B125" s="139">
        <f>IF(A125="","",COUNTIF(Données!B125:F125,1))</f>
        <v>0</v>
      </c>
      <c r="C125" s="139">
        <f>IF(A125="","",COUNTIF(Données!G125:I125,1))</f>
        <v>0</v>
      </c>
      <c r="D125" s="139">
        <f>IF(A125="","",COUNTIF(Données!J125:O125,1))</f>
        <v>0</v>
      </c>
      <c r="E125" s="140">
        <f>IF(A125="","",COUNTIF(Données!P125:S125,1))</f>
        <v>0</v>
      </c>
      <c r="F125" s="112">
        <f t="shared" si="0"/>
        <v>0</v>
      </c>
      <c r="G125" s="113">
        <f>IF(A125="","",100*F125/(18-COUNTIF(Données!B125:S125,"A")))</f>
        <v>0</v>
      </c>
      <c r="H125" s="111">
        <f>IF(A125="","",COUNTIF(Données!T125:W125,1))</f>
        <v>0</v>
      </c>
      <c r="I125" s="111">
        <f>IF(A125="","",COUNTIF(Données!X125:Z125,1))</f>
        <v>0</v>
      </c>
      <c r="J125" s="111">
        <f>IF(A125="","",COUNTIF(Données!AA125:AF125,1))</f>
        <v>0</v>
      </c>
      <c r="K125" s="114">
        <f t="shared" si="1"/>
        <v>0</v>
      </c>
      <c r="L125" s="115">
        <f>IF(A125="","",100*K125/(13-COUNTIF(Données!T125:AF125,"A")))</f>
        <v>0</v>
      </c>
      <c r="M125" s="116">
        <f>IF(A125="","",COUNTIF(Données!AG125:AK125,1))</f>
        <v>0</v>
      </c>
      <c r="N125" s="117">
        <f t="shared" si="2"/>
        <v>0</v>
      </c>
      <c r="O125" s="118">
        <f>IF(A125="","",100*N125/(5-COUNTIF(Données!AG125:AK125,"A")))</f>
        <v>0</v>
      </c>
      <c r="P125" s="119">
        <f>IF(A125="","",COUNTIF(Données!AL125:AO125,1))</f>
        <v>0</v>
      </c>
      <c r="Q125" s="119">
        <f>IF(A125="","",COUNTIF(Données!AP125:AR125,1))</f>
        <v>0</v>
      </c>
      <c r="R125" s="119">
        <f>IF(A125="","",COUNTIF(Données!AS125:AX125,1))</f>
        <v>0</v>
      </c>
      <c r="S125" s="119">
        <f>IF(A125="","",COUNTIF(Données!AY125:BC125,1))</f>
        <v>0</v>
      </c>
      <c r="T125" s="120">
        <f t="shared" si="3"/>
        <v>0</v>
      </c>
      <c r="U125" s="121">
        <f>IF(A125="","",100*T125/(18-COUNTIF(Données!AL125:BC125,"A")))</f>
        <v>0</v>
      </c>
      <c r="V125" s="117">
        <f>IF(A125="","",COUNTIF(Données!B125:BC125,1))</f>
        <v>0</v>
      </c>
      <c r="W125" s="122">
        <f t="shared" si="4"/>
        <v>0</v>
      </c>
    </row>
    <row r="126" spans="1:23" ht="15.75">
      <c r="A126" s="123">
        <f>IF(Données!A126="","",Données!A126)</f>
        <v>0</v>
      </c>
      <c r="B126" s="136">
        <f>IF(A126="","",COUNTIF(Données!B126:F126,1))</f>
        <v>0</v>
      </c>
      <c r="C126" s="136">
        <f>IF(A126="","",COUNTIF(Données!G126:I126,1))</f>
        <v>0</v>
      </c>
      <c r="D126" s="136">
        <f>IF(A126="","",COUNTIF(Données!J126:O126,1))</f>
        <v>0</v>
      </c>
      <c r="E126" s="137">
        <f>IF(A126="","",COUNTIF(Données!P126:S126,1))</f>
        <v>0</v>
      </c>
      <c r="F126" s="138">
        <f t="shared" si="0"/>
        <v>0</v>
      </c>
      <c r="G126" s="126">
        <f>IF(A126="","",100*F126/(18-COUNTIF(Données!B126:S126,"A")))</f>
        <v>0</v>
      </c>
      <c r="H126" s="124">
        <f>IF(A126="","",COUNTIF(Données!T126:W126,1))</f>
        <v>0</v>
      </c>
      <c r="I126" s="124">
        <f>IF(A126="","",COUNTIF(Données!X126:Z126,1))</f>
        <v>0</v>
      </c>
      <c r="J126" s="124">
        <f>IF(A126="","",COUNTIF(Données!AA126:AF126,1))</f>
        <v>0</v>
      </c>
      <c r="K126" s="127">
        <f t="shared" si="1"/>
        <v>0</v>
      </c>
      <c r="L126" s="128">
        <f>IF(A126="","",100*K126/(13-COUNTIF(Données!T126:AF126,"A")))</f>
        <v>0</v>
      </c>
      <c r="M126" s="129">
        <f>IF(A126="","",COUNTIF(Données!AG126:AK126,1))</f>
        <v>0</v>
      </c>
      <c r="N126" s="130">
        <f t="shared" si="2"/>
        <v>0</v>
      </c>
      <c r="O126" s="132">
        <f>IF(A126="","",100*N126/(5-COUNTIF(Données!AG126:AK126,"A")))</f>
        <v>0</v>
      </c>
      <c r="P126" s="131">
        <f>IF(A125="","",COUNTIF(Données!AL126:AO126,1))</f>
        <v>0</v>
      </c>
      <c r="Q126" s="131">
        <f>IF(A126="","",COUNTIF(Données!AP126:AR126,1))</f>
        <v>0</v>
      </c>
      <c r="R126" s="131">
        <f>IF(A126="","",COUNTIF(Données!AS126:AX126,1))</f>
        <v>0</v>
      </c>
      <c r="S126" s="132">
        <f>IF(A126="","",COUNTIF(Données!AY126:BC126,1))</f>
        <v>0</v>
      </c>
      <c r="T126" s="131">
        <f t="shared" si="3"/>
        <v>0</v>
      </c>
      <c r="U126" s="132">
        <f>IF(A126="","",100*T126/(18-COUNTIF(Données!AL126:BC126,"A")))</f>
        <v>0</v>
      </c>
      <c r="V126" s="133">
        <f>IF(A126="","",COUNTIF(Données!B126:BC126,1))</f>
        <v>0</v>
      </c>
      <c r="W126" s="134">
        <f t="shared" si="4"/>
        <v>0</v>
      </c>
    </row>
    <row r="127" spans="1:23" ht="15.75">
      <c r="A127" s="110">
        <f>IF(Données!A127="","",Données!A127)</f>
        <v>0</v>
      </c>
      <c r="B127" s="139">
        <f>IF(A127="","",COUNTIF(Données!B127:F127,1))</f>
        <v>0</v>
      </c>
      <c r="C127" s="139">
        <f>IF(A127="","",COUNTIF(Données!G127:I127,1))</f>
        <v>0</v>
      </c>
      <c r="D127" s="139">
        <f>IF(A127="","",COUNTIF(Données!J127:O127,1))</f>
        <v>0</v>
      </c>
      <c r="E127" s="140">
        <f>IF(A127="","",COUNTIF(Données!P127:S127,1))</f>
        <v>0</v>
      </c>
      <c r="F127" s="112">
        <f t="shared" si="0"/>
        <v>0</v>
      </c>
      <c r="G127" s="113">
        <f>IF(A127="","",100*F127/(18-COUNTIF(Données!B127:S127,"A")))</f>
        <v>0</v>
      </c>
      <c r="H127" s="111">
        <f>IF(A127="","",COUNTIF(Données!T127:W127,1))</f>
        <v>0</v>
      </c>
      <c r="I127" s="111">
        <f>IF(A127="","",COUNTIF(Données!X127:Z127,1))</f>
        <v>0</v>
      </c>
      <c r="J127" s="111">
        <f>IF(A127="","",COUNTIF(Données!AA127:AF127,1))</f>
        <v>0</v>
      </c>
      <c r="K127" s="114">
        <f t="shared" si="1"/>
        <v>0</v>
      </c>
      <c r="L127" s="115">
        <f>IF(A127="","",100*K127/(13-COUNTIF(Données!T127:AF127,"A")))</f>
        <v>0</v>
      </c>
      <c r="M127" s="116">
        <f>IF(A127="","",COUNTIF(Données!AG127:AK127,1))</f>
        <v>0</v>
      </c>
      <c r="N127" s="117">
        <f t="shared" si="2"/>
        <v>0</v>
      </c>
      <c r="O127" s="118">
        <f>IF(A127="","",100*N127/(5-COUNTIF(Données!AG127:AK127,"A")))</f>
        <v>0</v>
      </c>
      <c r="P127" s="119">
        <f>IF(A127="","",COUNTIF(Données!AL127:AO127,1))</f>
        <v>0</v>
      </c>
      <c r="Q127" s="119">
        <f>IF(A127="","",COUNTIF(Données!AP127:AR127,1))</f>
        <v>0</v>
      </c>
      <c r="R127" s="119">
        <f>IF(A127="","",COUNTIF(Données!AS127:AX127,1))</f>
        <v>0</v>
      </c>
      <c r="S127" s="119">
        <f>IF(A127="","",COUNTIF(Données!AY127:BC127,1))</f>
        <v>0</v>
      </c>
      <c r="T127" s="120">
        <f t="shared" si="3"/>
        <v>0</v>
      </c>
      <c r="U127" s="121">
        <f>IF(A127="","",100*T127/(18-COUNTIF(Données!AL127:BC127,"A")))</f>
        <v>0</v>
      </c>
      <c r="V127" s="117">
        <f>IF(A127="","",COUNTIF(Données!B127:BC127,1))</f>
        <v>0</v>
      </c>
      <c r="W127" s="122">
        <f t="shared" si="4"/>
        <v>0</v>
      </c>
    </row>
    <row r="128" spans="1:23" ht="15.75">
      <c r="A128" s="123">
        <f>IF(Données!A128="","",Données!A128)</f>
        <v>0</v>
      </c>
      <c r="B128" s="136">
        <f>IF(A128="","",COUNTIF(Données!B128:F128,1))</f>
        <v>0</v>
      </c>
      <c r="C128" s="136">
        <f>IF(A128="","",COUNTIF(Données!G128:I128,1))</f>
        <v>0</v>
      </c>
      <c r="D128" s="136">
        <f>IF(A128="","",COUNTIF(Données!J128:O128,1))</f>
        <v>0</v>
      </c>
      <c r="E128" s="137">
        <f>IF(A128="","",COUNTIF(Données!P128:S128,1))</f>
        <v>0</v>
      </c>
      <c r="F128" s="138">
        <f t="shared" si="0"/>
        <v>0</v>
      </c>
      <c r="G128" s="126">
        <f>IF(A128="","",100*F128/(18-COUNTIF(Données!B128:S128,"A")))</f>
        <v>0</v>
      </c>
      <c r="H128" s="124">
        <f>IF(A128="","",COUNTIF(Données!T128:W128,1))</f>
        <v>0</v>
      </c>
      <c r="I128" s="124">
        <f>IF(A128="","",COUNTIF(Données!X128:Z128,1))</f>
        <v>0</v>
      </c>
      <c r="J128" s="124">
        <f>IF(A128="","",COUNTIF(Données!AA128:AF128,1))</f>
        <v>0</v>
      </c>
      <c r="K128" s="127">
        <f t="shared" si="1"/>
        <v>0</v>
      </c>
      <c r="L128" s="128">
        <f>IF(A128="","",100*K128/(13-COUNTIF(Données!T128:AF128,"A")))</f>
        <v>0</v>
      </c>
      <c r="M128" s="129">
        <f>IF(A128="","",COUNTIF(Données!AG128:AK128,1))</f>
        <v>0</v>
      </c>
      <c r="N128" s="130">
        <f t="shared" si="2"/>
        <v>0</v>
      </c>
      <c r="O128" s="132">
        <f>IF(A128="","",100*N128/(5-COUNTIF(Données!AG128:AK128,"A")))</f>
        <v>0</v>
      </c>
      <c r="P128" s="131">
        <f>IF(A127="","",COUNTIF(Données!AL128:AO128,1))</f>
        <v>0</v>
      </c>
      <c r="Q128" s="131">
        <f>IF(A128="","",COUNTIF(Données!AP128:AR128,1))</f>
        <v>0</v>
      </c>
      <c r="R128" s="131">
        <f>IF(A128="","",COUNTIF(Données!AS128:AX128,1))</f>
        <v>0</v>
      </c>
      <c r="S128" s="132">
        <f>IF(A128="","",COUNTIF(Données!AY128:BC128,1))</f>
        <v>0</v>
      </c>
      <c r="T128" s="131">
        <f t="shared" si="3"/>
        <v>0</v>
      </c>
      <c r="U128" s="132">
        <f>IF(A128="","",100*T128/(18-COUNTIF(Données!AL128:BC128,"A")))</f>
        <v>0</v>
      </c>
      <c r="V128" s="133">
        <f>IF(A128="","",COUNTIF(Données!B128:BC128,1))</f>
        <v>0</v>
      </c>
      <c r="W128" s="134">
        <f t="shared" si="4"/>
        <v>0</v>
      </c>
    </row>
    <row r="129" spans="1:23" ht="15.75">
      <c r="A129" s="110">
        <f>IF(Données!A129="","",Données!A129)</f>
        <v>0</v>
      </c>
      <c r="B129" s="139">
        <f>IF(A129="","",COUNTIF(Données!B129:F129,1))</f>
        <v>0</v>
      </c>
      <c r="C129" s="139">
        <f>IF(A129="","",COUNTIF(Données!G129:I129,1))</f>
        <v>0</v>
      </c>
      <c r="D129" s="139">
        <f>IF(A129="","",COUNTIF(Données!J129:O129,1))</f>
        <v>0</v>
      </c>
      <c r="E129" s="140">
        <f>IF(A129="","",COUNTIF(Données!P129:S129,1))</f>
        <v>0</v>
      </c>
      <c r="F129" s="112">
        <f t="shared" si="0"/>
        <v>0</v>
      </c>
      <c r="G129" s="113">
        <f>IF(A129="","",100*F129/(18-COUNTIF(Données!B129:S129,"A")))</f>
        <v>0</v>
      </c>
      <c r="H129" s="111">
        <f>IF(A129="","",COUNTIF(Données!T129:W129,1))</f>
        <v>0</v>
      </c>
      <c r="I129" s="111">
        <f>IF(A129="","",COUNTIF(Données!X129:Z129,1))</f>
        <v>0</v>
      </c>
      <c r="J129" s="111">
        <f>IF(A129="","",COUNTIF(Données!AA129:AF129,1))</f>
        <v>0</v>
      </c>
      <c r="K129" s="114">
        <f t="shared" si="1"/>
        <v>0</v>
      </c>
      <c r="L129" s="115">
        <f>IF(A129="","",100*K129/(13-COUNTIF(Données!T129:AF129,"A")))</f>
        <v>0</v>
      </c>
      <c r="M129" s="116">
        <f>IF(A129="","",COUNTIF(Données!AG129:AK129,1))</f>
        <v>0</v>
      </c>
      <c r="N129" s="117">
        <f t="shared" si="2"/>
        <v>0</v>
      </c>
      <c r="O129" s="118">
        <f>IF(A129="","",100*N129/(5-COUNTIF(Données!AG129:AK129,"A")))</f>
        <v>0</v>
      </c>
      <c r="P129" s="119">
        <f>IF(A129="","",COUNTIF(Données!AL129:AO129,1))</f>
        <v>0</v>
      </c>
      <c r="Q129" s="119">
        <f>IF(A129="","",COUNTIF(Données!AP129:AR129,1))</f>
        <v>0</v>
      </c>
      <c r="R129" s="119">
        <f>IF(A129="","",COUNTIF(Données!AS129:AX129,1))</f>
        <v>0</v>
      </c>
      <c r="S129" s="119">
        <f>IF(A129="","",COUNTIF(Données!AY129:BC129,1))</f>
        <v>0</v>
      </c>
      <c r="T129" s="120">
        <f t="shared" si="3"/>
        <v>0</v>
      </c>
      <c r="U129" s="121">
        <f>IF(A129="","",100*T129/(18-COUNTIF(Données!AL129:BC129,"A")))</f>
        <v>0</v>
      </c>
      <c r="V129" s="117">
        <f>IF(A129="","",COUNTIF(Données!B129:BC129,1))</f>
        <v>0</v>
      </c>
      <c r="W129" s="122">
        <f t="shared" si="4"/>
        <v>0</v>
      </c>
    </row>
    <row r="130" spans="1:23" ht="15.75">
      <c r="A130" s="123">
        <f>IF(Données!A130="","",Données!A130)</f>
        <v>0</v>
      </c>
      <c r="B130" s="136">
        <f>IF(A130="","",COUNTIF(Données!B130:F130,1))</f>
        <v>0</v>
      </c>
      <c r="C130" s="136">
        <f>IF(A130="","",COUNTIF(Données!G130:I130,1))</f>
        <v>0</v>
      </c>
      <c r="D130" s="136">
        <f>IF(A130="","",COUNTIF(Données!J130:O130,1))</f>
        <v>0</v>
      </c>
      <c r="E130" s="137">
        <f>IF(A130="","",COUNTIF(Données!P130:S130,1))</f>
        <v>0</v>
      </c>
      <c r="F130" s="138">
        <f t="shared" si="0"/>
        <v>0</v>
      </c>
      <c r="G130" s="126">
        <f>IF(A130="","",100*F130/(18-COUNTIF(Données!B130:S130,"A")))</f>
        <v>0</v>
      </c>
      <c r="H130" s="124">
        <f>IF(A130="","",COUNTIF(Données!T130:W130,1))</f>
        <v>0</v>
      </c>
      <c r="I130" s="124">
        <f>IF(A130="","",COUNTIF(Données!X130:Z130,1))</f>
        <v>0</v>
      </c>
      <c r="J130" s="124">
        <f>IF(A130="","",COUNTIF(Données!AA130:AF130,1))</f>
        <v>0</v>
      </c>
      <c r="K130" s="127">
        <f t="shared" si="1"/>
        <v>0</v>
      </c>
      <c r="L130" s="128">
        <f>IF(A130="","",100*K130/(13-COUNTIF(Données!T130:AF130,"A")))</f>
        <v>0</v>
      </c>
      <c r="M130" s="129">
        <f>IF(A130="","",COUNTIF(Données!AG130:AK130,1))</f>
        <v>0</v>
      </c>
      <c r="N130" s="130">
        <f t="shared" si="2"/>
        <v>0</v>
      </c>
      <c r="O130" s="132">
        <f>IF(A130="","",100*N130/(5-COUNTIF(Données!AG130:AK130,"A")))</f>
        <v>0</v>
      </c>
      <c r="P130" s="131">
        <f>IF(A129="","",COUNTIF(Données!AL130:AO130,1))</f>
        <v>0</v>
      </c>
      <c r="Q130" s="131">
        <f>IF(A130="","",COUNTIF(Données!AP130:AR130,1))</f>
        <v>0</v>
      </c>
      <c r="R130" s="131">
        <f>IF(A130="","",COUNTIF(Données!AS130:AX130,1))</f>
        <v>0</v>
      </c>
      <c r="S130" s="132">
        <f>IF(A130="","",COUNTIF(Données!AY130:BC130,1))</f>
        <v>0</v>
      </c>
      <c r="T130" s="131">
        <f t="shared" si="3"/>
        <v>0</v>
      </c>
      <c r="U130" s="132">
        <f>IF(A130="","",100*T130/(18-COUNTIF(Données!AL130:BC130,"A")))</f>
        <v>0</v>
      </c>
      <c r="V130" s="133">
        <f>IF(A130="","",COUNTIF(Données!B130:BC130,1))</f>
        <v>0</v>
      </c>
      <c r="W130" s="134">
        <f t="shared" si="4"/>
        <v>0</v>
      </c>
    </row>
    <row r="131" spans="1:23" ht="15.75">
      <c r="A131" s="110">
        <f>IF(Données!A131="","",Données!A131)</f>
        <v>0</v>
      </c>
      <c r="B131" s="139">
        <f>IF(A131="","",COUNTIF(Données!B131:F131,1))</f>
        <v>0</v>
      </c>
      <c r="C131" s="139">
        <f>IF(A131="","",COUNTIF(Données!G131:I131,1))</f>
        <v>0</v>
      </c>
      <c r="D131" s="139">
        <f>IF(A131="","",COUNTIF(Données!J131:O131,1))</f>
        <v>0</v>
      </c>
      <c r="E131" s="140">
        <f>IF(A131="","",COUNTIF(Données!P131:S131,1))</f>
        <v>0</v>
      </c>
      <c r="F131" s="112">
        <f t="shared" si="0"/>
        <v>0</v>
      </c>
      <c r="G131" s="113">
        <f>IF(A131="","",100*F131/(18-COUNTIF(Données!B131:S131,"A")))</f>
        <v>0</v>
      </c>
      <c r="H131" s="111">
        <f>IF(A131="","",COUNTIF(Données!T131:W131,1))</f>
        <v>0</v>
      </c>
      <c r="I131" s="111">
        <f>IF(A131="","",COUNTIF(Données!X131:Z131,1))</f>
        <v>0</v>
      </c>
      <c r="J131" s="111">
        <f>IF(A131="","",COUNTIF(Données!AA131:AF131,1))</f>
        <v>0</v>
      </c>
      <c r="K131" s="114">
        <f t="shared" si="1"/>
        <v>0</v>
      </c>
      <c r="L131" s="115">
        <f>IF(A131="","",100*K131/(13-COUNTIF(Données!T131:AF131,"A")))</f>
        <v>0</v>
      </c>
      <c r="M131" s="116">
        <f>IF(A131="","",COUNTIF(Données!AG131:AK131,1))</f>
        <v>0</v>
      </c>
      <c r="N131" s="117">
        <f t="shared" si="2"/>
        <v>0</v>
      </c>
      <c r="O131" s="118">
        <f>IF(A131="","",100*N131/(5-COUNTIF(Données!AG131:AK131,"A")))</f>
        <v>0</v>
      </c>
      <c r="P131" s="119">
        <f>IF(A131="","",COUNTIF(Données!AL131:AO131,1))</f>
        <v>0</v>
      </c>
      <c r="Q131" s="119">
        <f>IF(A131="","",COUNTIF(Données!AP131:AR131,1))</f>
        <v>0</v>
      </c>
      <c r="R131" s="119">
        <f>IF(A131="","",COUNTIF(Données!AS131:AX131,1))</f>
        <v>0</v>
      </c>
      <c r="S131" s="119">
        <f>IF(A131="","",COUNTIF(Données!AY131:BC131,1))</f>
        <v>0</v>
      </c>
      <c r="T131" s="120">
        <f t="shared" si="3"/>
        <v>0</v>
      </c>
      <c r="U131" s="121">
        <f>IF(A131="","",100*T131/(18-COUNTIF(Données!AL131:BC131,"A")))</f>
        <v>0</v>
      </c>
      <c r="V131" s="117">
        <f>IF(A131="","",COUNTIF(Données!B131:BC131,1))</f>
        <v>0</v>
      </c>
      <c r="W131" s="122">
        <f t="shared" si="4"/>
        <v>0</v>
      </c>
    </row>
    <row r="132" spans="1:23" ht="15.75">
      <c r="A132" s="123">
        <f>IF(Données!A132="","",Données!A132)</f>
        <v>0</v>
      </c>
      <c r="B132" s="136">
        <f>IF(A132="","",COUNTIF(Données!B132:F132,1))</f>
        <v>0</v>
      </c>
      <c r="C132" s="136">
        <f>IF(A132="","",COUNTIF(Données!G132:I132,1))</f>
        <v>0</v>
      </c>
      <c r="D132" s="136">
        <f>IF(A132="","",COUNTIF(Données!J132:O132,1))</f>
        <v>0</v>
      </c>
      <c r="E132" s="137">
        <f>IF(A132="","",COUNTIF(Données!P132:S132,1))</f>
        <v>0</v>
      </c>
      <c r="F132" s="138">
        <f t="shared" si="0"/>
        <v>0</v>
      </c>
      <c r="G132" s="126">
        <f>IF(A132="","",100*F132/(18-COUNTIF(Données!B132:S132,"A")))</f>
        <v>0</v>
      </c>
      <c r="H132" s="124">
        <f>IF(A132="","",COUNTIF(Données!T132:W132,1))</f>
        <v>0</v>
      </c>
      <c r="I132" s="124">
        <f>IF(A132="","",COUNTIF(Données!X132:Z132,1))</f>
        <v>0</v>
      </c>
      <c r="J132" s="124">
        <f>IF(A132="","",COUNTIF(Données!AA132:AF132,1))</f>
        <v>0</v>
      </c>
      <c r="K132" s="127">
        <f t="shared" si="1"/>
        <v>0</v>
      </c>
      <c r="L132" s="128">
        <f>IF(A132="","",100*K132/(13-COUNTIF(Données!T132:AF132,"A")))</f>
        <v>0</v>
      </c>
      <c r="M132" s="129">
        <f>IF(A132="","",COUNTIF(Données!AG132:AK132,1))</f>
        <v>0</v>
      </c>
      <c r="N132" s="130">
        <f t="shared" si="2"/>
        <v>0</v>
      </c>
      <c r="O132" s="132">
        <f>IF(A132="","",100*N132/(5-COUNTIF(Données!AG132:AK132,"A")))</f>
        <v>0</v>
      </c>
      <c r="P132" s="131">
        <f>IF(A131="","",COUNTIF(Données!AL132:AO132,1))</f>
        <v>0</v>
      </c>
      <c r="Q132" s="131">
        <f>IF(A132="","",COUNTIF(Données!AP132:AR132,1))</f>
        <v>0</v>
      </c>
      <c r="R132" s="131">
        <f>IF(A132="","",COUNTIF(Données!AS132:AX132,1))</f>
        <v>0</v>
      </c>
      <c r="S132" s="132">
        <f>IF(A132="","",COUNTIF(Données!AY132:BC132,1))</f>
        <v>0</v>
      </c>
      <c r="T132" s="131">
        <f t="shared" si="3"/>
        <v>0</v>
      </c>
      <c r="U132" s="132">
        <f>IF(A132="","",100*T132/(18-COUNTIF(Données!AL132:BC132,"A")))</f>
        <v>0</v>
      </c>
      <c r="V132" s="133">
        <f>IF(A132="","",COUNTIF(Données!B132:BC132,1))</f>
        <v>0</v>
      </c>
      <c r="W132" s="134">
        <f t="shared" si="4"/>
        <v>0</v>
      </c>
    </row>
    <row r="133" spans="1:23" ht="15.75">
      <c r="A133" s="110">
        <f>IF(Données!A133="","",Données!A133)</f>
        <v>0</v>
      </c>
      <c r="B133" s="139">
        <f>IF(A133="","",COUNTIF(Données!B133:F133,1))</f>
        <v>0</v>
      </c>
      <c r="C133" s="139">
        <f>IF(A133="","",COUNTIF(Données!G133:I133,1))</f>
        <v>0</v>
      </c>
      <c r="D133" s="139">
        <f>IF(A133="","",COUNTIF(Données!J133:O133,1))</f>
        <v>0</v>
      </c>
      <c r="E133" s="140">
        <f>IF(A133="","",COUNTIF(Données!P133:S133,1))</f>
        <v>0</v>
      </c>
      <c r="F133" s="112">
        <f t="shared" si="0"/>
        <v>0</v>
      </c>
      <c r="G133" s="113">
        <f>IF(A133="","",100*F133/(18-COUNTIF(Données!B133:S133,"A")))</f>
        <v>0</v>
      </c>
      <c r="H133" s="111">
        <f>IF(A133="","",COUNTIF(Données!T133:W133,1))</f>
        <v>0</v>
      </c>
      <c r="I133" s="111">
        <f>IF(A133="","",COUNTIF(Données!X133:Z133,1))</f>
        <v>0</v>
      </c>
      <c r="J133" s="111">
        <f>IF(A133="","",COUNTIF(Données!AA133:AF133,1))</f>
        <v>0</v>
      </c>
      <c r="K133" s="114">
        <f t="shared" si="1"/>
        <v>0</v>
      </c>
      <c r="L133" s="115">
        <f>IF(A133="","",100*K133/(13-COUNTIF(Données!T133:AF133,"A")))</f>
        <v>0</v>
      </c>
      <c r="M133" s="116">
        <f>IF(A133="","",COUNTIF(Données!AG133:AK133,1))</f>
        <v>0</v>
      </c>
      <c r="N133" s="117">
        <f t="shared" si="2"/>
        <v>0</v>
      </c>
      <c r="O133" s="118">
        <f>IF(A133="","",100*N133/(5-COUNTIF(Données!AG133:AK133,"A")))</f>
        <v>0</v>
      </c>
      <c r="P133" s="119">
        <f>IF(A133="","",COUNTIF(Données!AL133:AO133,1))</f>
        <v>0</v>
      </c>
      <c r="Q133" s="119">
        <f>IF(A133="","",COUNTIF(Données!AP133:AR133,1))</f>
        <v>0</v>
      </c>
      <c r="R133" s="119">
        <f>IF(A133="","",COUNTIF(Données!AS133:AX133,1))</f>
        <v>0</v>
      </c>
      <c r="S133" s="119">
        <f>IF(A133="","",COUNTIF(Données!AY133:BC133,1))</f>
        <v>0</v>
      </c>
      <c r="T133" s="120">
        <f t="shared" si="3"/>
        <v>0</v>
      </c>
      <c r="U133" s="121">
        <f>IF(A133="","",100*T133/(18-COUNTIF(Données!AL133:BC133,"A")))</f>
        <v>0</v>
      </c>
      <c r="V133" s="117">
        <f>IF(A133="","",COUNTIF(Données!B133:BC133,1))</f>
        <v>0</v>
      </c>
      <c r="W133" s="122">
        <f t="shared" si="4"/>
        <v>0</v>
      </c>
    </row>
    <row r="134" spans="1:23" ht="15.75">
      <c r="A134" s="123">
        <f>IF(Données!A134="","",Données!A134)</f>
        <v>0</v>
      </c>
      <c r="B134" s="136">
        <f>IF(A134="","",COUNTIF(Données!B134:F134,1))</f>
        <v>0</v>
      </c>
      <c r="C134" s="136">
        <f>IF(A134="","",COUNTIF(Données!G134:I134,1))</f>
        <v>0</v>
      </c>
      <c r="D134" s="136">
        <f>IF(A134="","",COUNTIF(Données!J134:O134,1))</f>
        <v>0</v>
      </c>
      <c r="E134" s="137">
        <f>IF(A134="","",COUNTIF(Données!P134:S134,1))</f>
        <v>0</v>
      </c>
      <c r="F134" s="138">
        <f t="shared" si="0"/>
        <v>0</v>
      </c>
      <c r="G134" s="126">
        <f>IF(A134="","",100*F134/(18-COUNTIF(Données!B134:S134,"A")))</f>
        <v>0</v>
      </c>
      <c r="H134" s="124">
        <f>IF(A134="","",COUNTIF(Données!T134:W134,1))</f>
        <v>0</v>
      </c>
      <c r="I134" s="124">
        <f>IF(A134="","",COUNTIF(Données!X134:Z134,1))</f>
        <v>0</v>
      </c>
      <c r="J134" s="124">
        <f>IF(A134="","",COUNTIF(Données!AA134:AF134,1))</f>
        <v>0</v>
      </c>
      <c r="K134" s="127">
        <f t="shared" si="1"/>
        <v>0</v>
      </c>
      <c r="L134" s="128">
        <f>IF(A134="","",100*K134/(13-COUNTIF(Données!T134:AF134,"A")))</f>
        <v>0</v>
      </c>
      <c r="M134" s="129">
        <f>IF(A134="","",COUNTIF(Données!AG134:AK134,1))</f>
        <v>0</v>
      </c>
      <c r="N134" s="130">
        <f t="shared" si="2"/>
        <v>0</v>
      </c>
      <c r="O134" s="132">
        <f>IF(A134="","",100*N134/(5-COUNTIF(Données!AG134:AK134,"A")))</f>
        <v>0</v>
      </c>
      <c r="P134" s="131">
        <f>IF(A133="","",COUNTIF(Données!AL134:AO134,1))</f>
        <v>0</v>
      </c>
      <c r="Q134" s="131">
        <f>IF(A134="","",COUNTIF(Données!AP134:AR134,1))</f>
        <v>0</v>
      </c>
      <c r="R134" s="131">
        <f>IF(A134="","",COUNTIF(Données!AS134:AX134,1))</f>
        <v>0</v>
      </c>
      <c r="S134" s="132">
        <f>IF(A134="","",COUNTIF(Données!AY134:BC134,1))</f>
        <v>0</v>
      </c>
      <c r="T134" s="131">
        <f t="shared" si="3"/>
        <v>0</v>
      </c>
      <c r="U134" s="132">
        <f>IF(A134="","",100*T134/(18-COUNTIF(Données!AL134:BC134,"A")))</f>
        <v>0</v>
      </c>
      <c r="V134" s="133">
        <f>IF(A134="","",COUNTIF(Données!B134:BC134,1))</f>
        <v>0</v>
      </c>
      <c r="W134" s="134">
        <f t="shared" si="4"/>
        <v>0</v>
      </c>
    </row>
    <row r="135" spans="1:23" ht="15.75">
      <c r="A135" s="110">
        <f>IF(Données!A135="","",Données!A135)</f>
        <v>0</v>
      </c>
      <c r="B135" s="139">
        <f>IF(A135="","",COUNTIF(Données!B135:F135,1))</f>
        <v>0</v>
      </c>
      <c r="C135" s="139">
        <f>IF(A135="","",COUNTIF(Données!G135:I135,1))</f>
        <v>0</v>
      </c>
      <c r="D135" s="139">
        <f>IF(A135="","",COUNTIF(Données!J135:O135,1))</f>
        <v>0</v>
      </c>
      <c r="E135" s="140">
        <f>IF(A135="","",COUNTIF(Données!P135:S135,1))</f>
        <v>0</v>
      </c>
      <c r="F135" s="112">
        <f t="shared" si="0"/>
        <v>0</v>
      </c>
      <c r="G135" s="113">
        <f>IF(A135="","",100*F135/(18-COUNTIF(Données!B135:S135,"A")))</f>
        <v>0</v>
      </c>
      <c r="H135" s="111">
        <f>IF(A135="","",COUNTIF(Données!T135:W135,1))</f>
        <v>0</v>
      </c>
      <c r="I135" s="111">
        <f>IF(A135="","",COUNTIF(Données!X135:Z135,1))</f>
        <v>0</v>
      </c>
      <c r="J135" s="111">
        <f>IF(A135="","",COUNTIF(Données!AA135:AF135,1))</f>
        <v>0</v>
      </c>
      <c r="K135" s="114">
        <f t="shared" si="1"/>
        <v>0</v>
      </c>
      <c r="L135" s="115">
        <f>IF(A135="","",100*K135/(13-COUNTIF(Données!T135:AF135,"A")))</f>
        <v>0</v>
      </c>
      <c r="M135" s="116">
        <f>IF(A135="","",COUNTIF(Données!AG135:AK135,1))</f>
        <v>0</v>
      </c>
      <c r="N135" s="117">
        <f t="shared" si="2"/>
        <v>0</v>
      </c>
      <c r="O135" s="118">
        <f>IF(A135="","",100*N135/(5-COUNTIF(Données!AG135:AK135,"A")))</f>
        <v>0</v>
      </c>
      <c r="P135" s="119">
        <f>IF(A135="","",COUNTIF(Données!AL135:AO135,1))</f>
        <v>0</v>
      </c>
      <c r="Q135" s="119">
        <f>IF(A135="","",COUNTIF(Données!AP135:AR135,1))</f>
        <v>0</v>
      </c>
      <c r="R135" s="119">
        <f>IF(A135="","",COUNTIF(Données!AS135:AX135,1))</f>
        <v>0</v>
      </c>
      <c r="S135" s="119">
        <f>IF(A135="","",COUNTIF(Données!AY135:BC135,1))</f>
        <v>0</v>
      </c>
      <c r="T135" s="120">
        <f t="shared" si="3"/>
        <v>0</v>
      </c>
      <c r="U135" s="121">
        <f>IF(A135="","",100*T135/(18-COUNTIF(Données!AL135:BC135,"A")))</f>
        <v>0</v>
      </c>
      <c r="V135" s="117">
        <f>IF(A135="","",COUNTIF(Données!B135:BC135,1))</f>
        <v>0</v>
      </c>
      <c r="W135" s="122">
        <f t="shared" si="4"/>
        <v>0</v>
      </c>
    </row>
    <row r="136" spans="1:23" ht="15.75">
      <c r="A136" s="123">
        <f>IF(Données!A136="","",Données!A136)</f>
        <v>0</v>
      </c>
      <c r="B136" s="136">
        <f>IF(A136="","",COUNTIF(Données!B136:F136,1))</f>
        <v>0</v>
      </c>
      <c r="C136" s="136">
        <f>IF(A136="","",COUNTIF(Données!G136:I136,1))</f>
        <v>0</v>
      </c>
      <c r="D136" s="136">
        <f>IF(A136="","",COUNTIF(Données!J136:O136,1))</f>
        <v>0</v>
      </c>
      <c r="E136" s="137">
        <f>IF(A136="","",COUNTIF(Données!P136:S136,1))</f>
        <v>0</v>
      </c>
      <c r="F136" s="138">
        <f t="shared" si="0"/>
        <v>0</v>
      </c>
      <c r="G136" s="126">
        <f>IF(A136="","",100*F136/(18-COUNTIF(Données!B136:S136,"A")))</f>
        <v>0</v>
      </c>
      <c r="H136" s="124">
        <f>IF(A136="","",COUNTIF(Données!T136:W136,1))</f>
        <v>0</v>
      </c>
      <c r="I136" s="124">
        <f>IF(A136="","",COUNTIF(Données!X136:Z136,1))</f>
        <v>0</v>
      </c>
      <c r="J136" s="124">
        <f>IF(A136="","",COUNTIF(Données!AA136:AF136,1))</f>
        <v>0</v>
      </c>
      <c r="K136" s="127">
        <f t="shared" si="1"/>
        <v>0</v>
      </c>
      <c r="L136" s="128">
        <f>IF(A136="","",100*K136/(13-COUNTIF(Données!T136:AF136,"A")))</f>
        <v>0</v>
      </c>
      <c r="M136" s="129">
        <f>IF(A136="","",COUNTIF(Données!AG136:AK136,1))</f>
        <v>0</v>
      </c>
      <c r="N136" s="130">
        <f t="shared" si="2"/>
        <v>0</v>
      </c>
      <c r="O136" s="132">
        <f>IF(A136="","",100*N136/(5-COUNTIF(Données!AG136:AK136,"A")))</f>
        <v>0</v>
      </c>
      <c r="P136" s="131">
        <f>IF(A135="","",COUNTIF(Données!AL136:AO136,1))</f>
        <v>0</v>
      </c>
      <c r="Q136" s="131">
        <f>IF(A136="","",COUNTIF(Données!AP136:AR136,1))</f>
        <v>0</v>
      </c>
      <c r="R136" s="131">
        <f>IF(A136="","",COUNTIF(Données!AS136:AX136,1))</f>
        <v>0</v>
      </c>
      <c r="S136" s="132">
        <f>IF(A136="","",COUNTIF(Données!AY136:BC136,1))</f>
        <v>0</v>
      </c>
      <c r="T136" s="131">
        <f t="shared" si="3"/>
        <v>0</v>
      </c>
      <c r="U136" s="132">
        <f>IF(A136="","",100*T136/(18-COUNTIF(Données!AL136:BC136,"A")))</f>
        <v>0</v>
      </c>
      <c r="V136" s="133">
        <f>IF(A136="","",COUNTIF(Données!B136:BC136,1))</f>
        <v>0</v>
      </c>
      <c r="W136" s="134">
        <f t="shared" si="4"/>
        <v>0</v>
      </c>
    </row>
    <row r="137" spans="1:23" ht="15.75">
      <c r="A137" s="110">
        <f>IF(Données!A137="","",Données!A137)</f>
        <v>0</v>
      </c>
      <c r="B137" s="139">
        <f>IF(A137="","",COUNTIF(Données!B137:F137,1))</f>
        <v>0</v>
      </c>
      <c r="C137" s="139">
        <f>IF(A137="","",COUNTIF(Données!G137:I137,1))</f>
        <v>0</v>
      </c>
      <c r="D137" s="139">
        <f>IF(A137="","",COUNTIF(Données!J137:O137,1))</f>
        <v>0</v>
      </c>
      <c r="E137" s="140">
        <f>IF(A137="","",COUNTIF(Données!P137:S137,1))</f>
        <v>0</v>
      </c>
      <c r="F137" s="112">
        <f t="shared" si="0"/>
        <v>0</v>
      </c>
      <c r="G137" s="113">
        <f>IF(A137="","",100*F137/(18-COUNTIF(Données!B137:S137,"A")))</f>
        <v>0</v>
      </c>
      <c r="H137" s="111">
        <f>IF(A137="","",COUNTIF(Données!T137:W137,1))</f>
        <v>0</v>
      </c>
      <c r="I137" s="111">
        <f>IF(A137="","",COUNTIF(Données!X137:Z137,1))</f>
        <v>0</v>
      </c>
      <c r="J137" s="111">
        <f>IF(A137="","",COUNTIF(Données!AA137:AF137,1))</f>
        <v>0</v>
      </c>
      <c r="K137" s="114">
        <f t="shared" si="1"/>
        <v>0</v>
      </c>
      <c r="L137" s="115">
        <f>IF(A137="","",100*K137/(13-COUNTIF(Données!T137:AF137,"A")))</f>
        <v>0</v>
      </c>
      <c r="M137" s="116">
        <f>IF(A137="","",COUNTIF(Données!AG137:AK137,1))</f>
        <v>0</v>
      </c>
      <c r="N137" s="117">
        <f t="shared" si="2"/>
        <v>0</v>
      </c>
      <c r="O137" s="118">
        <f>IF(A137="","",100*N137/(5-COUNTIF(Données!AG137:AK137,"A")))</f>
        <v>0</v>
      </c>
      <c r="P137" s="119">
        <f>IF(A137="","",COUNTIF(Données!AL137:AO137,1))</f>
        <v>0</v>
      </c>
      <c r="Q137" s="119">
        <f>IF(A137="","",COUNTIF(Données!AP137:AR137,1))</f>
        <v>0</v>
      </c>
      <c r="R137" s="119">
        <f>IF(A137="","",COUNTIF(Données!AS137:AX137,1))</f>
        <v>0</v>
      </c>
      <c r="S137" s="119">
        <f>IF(A137="","",COUNTIF(Données!AY137:BC137,1))</f>
        <v>0</v>
      </c>
      <c r="T137" s="120">
        <f t="shared" si="3"/>
        <v>0</v>
      </c>
      <c r="U137" s="121">
        <f>IF(A137="","",100*T137/(18-COUNTIF(Données!AL137:BC137,"A")))</f>
        <v>0</v>
      </c>
      <c r="V137" s="117">
        <f>IF(A137="","",COUNTIF(Données!B137:BC137,1))</f>
        <v>0</v>
      </c>
      <c r="W137" s="122">
        <f t="shared" si="4"/>
        <v>0</v>
      </c>
    </row>
    <row r="138" spans="1:23" ht="15.75">
      <c r="A138" s="123">
        <f>IF(Données!A138="","",Données!A138)</f>
        <v>0</v>
      </c>
      <c r="B138" s="136">
        <f>IF(A138="","",COUNTIF(Données!B138:F138,1))</f>
        <v>0</v>
      </c>
      <c r="C138" s="136">
        <f>IF(A138="","",COUNTIF(Données!G138:I138,1))</f>
        <v>0</v>
      </c>
      <c r="D138" s="136">
        <f>IF(A138="","",COUNTIF(Données!J138:O138,1))</f>
        <v>0</v>
      </c>
      <c r="E138" s="137">
        <f>IF(A138="","",COUNTIF(Données!P138:S138,1))</f>
        <v>0</v>
      </c>
      <c r="F138" s="138">
        <f t="shared" si="0"/>
        <v>0</v>
      </c>
      <c r="G138" s="126">
        <f>IF(A138="","",100*F138/(18-COUNTIF(Données!B138:S138,"A")))</f>
        <v>0</v>
      </c>
      <c r="H138" s="124">
        <f>IF(A138="","",COUNTIF(Données!T138:W138,1))</f>
        <v>0</v>
      </c>
      <c r="I138" s="124">
        <f>IF(A138="","",COUNTIF(Données!X138:Z138,1))</f>
        <v>0</v>
      </c>
      <c r="J138" s="124">
        <f>IF(A138="","",COUNTIF(Données!AA138:AF138,1))</f>
        <v>0</v>
      </c>
      <c r="K138" s="127">
        <f t="shared" si="1"/>
        <v>0</v>
      </c>
      <c r="L138" s="128">
        <f>IF(A138="","",100*K138/(13-COUNTIF(Données!T138:AF138,"A")))</f>
        <v>0</v>
      </c>
      <c r="M138" s="129">
        <f>IF(A138="","",COUNTIF(Données!AG138:AK138,1))</f>
        <v>0</v>
      </c>
      <c r="N138" s="130">
        <f t="shared" si="2"/>
        <v>0</v>
      </c>
      <c r="O138" s="132">
        <f>IF(A138="","",100*N138/(5-COUNTIF(Données!AG138:AK138,"A")))</f>
        <v>0</v>
      </c>
      <c r="P138" s="131">
        <f>IF(A137="","",COUNTIF(Données!AL138:AO138,1))</f>
        <v>0</v>
      </c>
      <c r="Q138" s="131">
        <f>IF(A138="","",COUNTIF(Données!AP138:AR138,1))</f>
        <v>0</v>
      </c>
      <c r="R138" s="131">
        <f>IF(A138="","",COUNTIF(Données!AS138:AX138,1))</f>
        <v>0</v>
      </c>
      <c r="S138" s="132">
        <f>IF(A138="","",COUNTIF(Données!AY138:BC138,1))</f>
        <v>0</v>
      </c>
      <c r="T138" s="131">
        <f t="shared" si="3"/>
        <v>0</v>
      </c>
      <c r="U138" s="132">
        <f>IF(A138="","",100*T138/(18-COUNTIF(Données!AL138:BC138,"A")))</f>
        <v>0</v>
      </c>
      <c r="V138" s="133">
        <f>IF(A138="","",COUNTIF(Données!B138:BC138,1))</f>
        <v>0</v>
      </c>
      <c r="W138" s="134">
        <f t="shared" si="4"/>
        <v>0</v>
      </c>
    </row>
    <row r="139" spans="1:23" ht="15.75">
      <c r="A139" s="110">
        <f>IF(Données!A139="","",Données!A139)</f>
        <v>0</v>
      </c>
      <c r="B139" s="139">
        <f>IF(A139="","",COUNTIF(Données!B139:F139,1))</f>
        <v>0</v>
      </c>
      <c r="C139" s="139">
        <f>IF(A139="","",COUNTIF(Données!G139:I139,1))</f>
        <v>0</v>
      </c>
      <c r="D139" s="139">
        <f>IF(A139="","",COUNTIF(Données!J139:O139,1))</f>
        <v>0</v>
      </c>
      <c r="E139" s="140">
        <f>IF(A139="","",COUNTIF(Données!P139:S139,1))</f>
        <v>0</v>
      </c>
      <c r="F139" s="112">
        <f t="shared" si="0"/>
        <v>0</v>
      </c>
      <c r="G139" s="113">
        <f>IF(A139="","",100*F139/(18-COUNTIF(Données!B139:S139,"A")))</f>
        <v>0</v>
      </c>
      <c r="H139" s="111">
        <f>IF(A139="","",COUNTIF(Données!T139:W139,1))</f>
        <v>0</v>
      </c>
      <c r="I139" s="111">
        <f>IF(A139="","",COUNTIF(Données!X139:Z139,1))</f>
        <v>0</v>
      </c>
      <c r="J139" s="111">
        <f>IF(A139="","",COUNTIF(Données!AA139:AF139,1))</f>
        <v>0</v>
      </c>
      <c r="K139" s="114">
        <f t="shared" si="1"/>
        <v>0</v>
      </c>
      <c r="L139" s="115">
        <f>IF(A139="","",100*K139/(13-COUNTIF(Données!T139:AF139,"A")))</f>
        <v>0</v>
      </c>
      <c r="M139" s="116">
        <f>IF(A139="","",COUNTIF(Données!AG139:AK139,1))</f>
        <v>0</v>
      </c>
      <c r="N139" s="117">
        <f t="shared" si="2"/>
        <v>0</v>
      </c>
      <c r="O139" s="118">
        <f>IF(A139="","",100*N139/(5-COUNTIF(Données!AG139:AK139,"A")))</f>
        <v>0</v>
      </c>
      <c r="P139" s="119">
        <f>IF(A139="","",COUNTIF(Données!AL139:AO139,1))</f>
        <v>0</v>
      </c>
      <c r="Q139" s="119">
        <f>IF(A139="","",COUNTIF(Données!AP139:AR139,1))</f>
        <v>0</v>
      </c>
      <c r="R139" s="119">
        <f>IF(A139="","",COUNTIF(Données!AS139:AX139,1))</f>
        <v>0</v>
      </c>
      <c r="S139" s="119">
        <f>IF(A139="","",COUNTIF(Données!AY139:BC139,1))</f>
        <v>0</v>
      </c>
      <c r="T139" s="120">
        <f t="shared" si="3"/>
        <v>0</v>
      </c>
      <c r="U139" s="121">
        <f>IF(A139="","",100*T139/(18-COUNTIF(Données!AL139:BC139,"A")))</f>
        <v>0</v>
      </c>
      <c r="V139" s="117">
        <f>IF(A139="","",COUNTIF(Données!B139:BC139,1))</f>
        <v>0</v>
      </c>
      <c r="W139" s="122">
        <f t="shared" si="4"/>
        <v>0</v>
      </c>
    </row>
    <row r="140" spans="1:23" ht="15.75">
      <c r="A140" s="123">
        <f>IF(Données!A140="","",Données!A140)</f>
        <v>0</v>
      </c>
      <c r="B140" s="136">
        <f>IF(A140="","",COUNTIF(Données!B140:F140,1))</f>
        <v>0</v>
      </c>
      <c r="C140" s="136">
        <f>IF(A140="","",COUNTIF(Données!G140:I140,1))</f>
        <v>0</v>
      </c>
      <c r="D140" s="136">
        <f>IF(A140="","",COUNTIF(Données!J140:O140,1))</f>
        <v>0</v>
      </c>
      <c r="E140" s="137">
        <f>IF(A140="","",COUNTIF(Données!P140:S140,1))</f>
        <v>0</v>
      </c>
      <c r="F140" s="138">
        <f t="shared" si="0"/>
        <v>0</v>
      </c>
      <c r="G140" s="126">
        <f>IF(A140="","",100*F140/(18-COUNTIF(Données!B140:S140,"A")))</f>
        <v>0</v>
      </c>
      <c r="H140" s="124">
        <f>IF(A140="","",COUNTIF(Données!T140:W140,1))</f>
        <v>0</v>
      </c>
      <c r="I140" s="124">
        <f>IF(A140="","",COUNTIF(Données!X140:Z140,1))</f>
        <v>0</v>
      </c>
      <c r="J140" s="124">
        <f>IF(A140="","",COUNTIF(Données!AA140:AF140,1))</f>
        <v>0</v>
      </c>
      <c r="K140" s="127">
        <f t="shared" si="1"/>
        <v>0</v>
      </c>
      <c r="L140" s="128">
        <f>IF(A140="","",100*K140/(13-COUNTIF(Données!T140:AF140,"A")))</f>
        <v>0</v>
      </c>
      <c r="M140" s="129">
        <f>IF(A140="","",COUNTIF(Données!AG140:AK140,1))</f>
        <v>0</v>
      </c>
      <c r="N140" s="130">
        <f t="shared" si="2"/>
        <v>0</v>
      </c>
      <c r="O140" s="132">
        <f>IF(A140="","",100*N140/(5-COUNTIF(Données!AG140:AK140,"A")))</f>
        <v>0</v>
      </c>
      <c r="P140" s="131">
        <f>IF(A139="","",COUNTIF(Données!AL140:AO140,1))</f>
        <v>0</v>
      </c>
      <c r="Q140" s="131">
        <f>IF(A140="","",COUNTIF(Données!AP140:AR140,1))</f>
        <v>0</v>
      </c>
      <c r="R140" s="131">
        <f>IF(A140="","",COUNTIF(Données!AS140:AX140,1))</f>
        <v>0</v>
      </c>
      <c r="S140" s="132">
        <f>IF(A140="","",COUNTIF(Données!AY140:BC140,1))</f>
        <v>0</v>
      </c>
      <c r="T140" s="131">
        <f t="shared" si="3"/>
        <v>0</v>
      </c>
      <c r="U140" s="132">
        <f>IF(A140="","",100*T140/(18-COUNTIF(Données!AL140:BC140,"A")))</f>
        <v>0</v>
      </c>
      <c r="V140" s="133">
        <f>IF(A140="","",COUNTIF(Données!B140:BC140,1))</f>
        <v>0</v>
      </c>
      <c r="W140" s="134">
        <f t="shared" si="4"/>
        <v>0</v>
      </c>
    </row>
    <row r="141" spans="1:23" ht="15.75">
      <c r="A141" s="110">
        <f>IF(Données!A141="","",Données!A141)</f>
        <v>0</v>
      </c>
      <c r="B141" s="139">
        <f>IF(A141="","",COUNTIF(Données!B141:F141,1))</f>
        <v>0</v>
      </c>
      <c r="C141" s="139">
        <f>IF(A141="","",COUNTIF(Données!G141:I141,1))</f>
        <v>0</v>
      </c>
      <c r="D141" s="139">
        <f>IF(A141="","",COUNTIF(Données!J141:O141,1))</f>
        <v>0</v>
      </c>
      <c r="E141" s="140">
        <f>IF(A141="","",COUNTIF(Données!P141:S141,1))</f>
        <v>0</v>
      </c>
      <c r="F141" s="112">
        <f t="shared" si="0"/>
        <v>0</v>
      </c>
      <c r="G141" s="113">
        <f>IF(A141="","",100*F141/(18-COUNTIF(Données!B141:S141,"A")))</f>
        <v>0</v>
      </c>
      <c r="H141" s="111">
        <f>IF(A141="","",COUNTIF(Données!T141:W141,1))</f>
        <v>0</v>
      </c>
      <c r="I141" s="111">
        <f>IF(A141="","",COUNTIF(Données!X141:Z141,1))</f>
        <v>0</v>
      </c>
      <c r="J141" s="111">
        <f>IF(A141="","",COUNTIF(Données!AA141:AF141,1))</f>
        <v>0</v>
      </c>
      <c r="K141" s="114">
        <f t="shared" si="1"/>
        <v>0</v>
      </c>
      <c r="L141" s="115">
        <f>IF(A141="","",100*K141/(13-COUNTIF(Données!T141:AF141,"A")))</f>
        <v>0</v>
      </c>
      <c r="M141" s="116">
        <f>IF(A141="","",COUNTIF(Données!AG141:AK141,1))</f>
        <v>0</v>
      </c>
      <c r="N141" s="117">
        <f t="shared" si="2"/>
        <v>0</v>
      </c>
      <c r="O141" s="118">
        <f>IF(A141="","",100*N141/(5-COUNTIF(Données!AG141:AK141,"A")))</f>
        <v>0</v>
      </c>
      <c r="P141" s="119">
        <f>IF(A141="","",COUNTIF(Données!AL141:AO141,1))</f>
        <v>0</v>
      </c>
      <c r="Q141" s="119">
        <f>IF(A141="","",COUNTIF(Données!AP141:AR141,1))</f>
        <v>0</v>
      </c>
      <c r="R141" s="119">
        <f>IF(A141="","",COUNTIF(Données!AS141:AX141,1))</f>
        <v>0</v>
      </c>
      <c r="S141" s="119">
        <f>IF(A141="","",COUNTIF(Données!AY141:BC141,1))</f>
        <v>0</v>
      </c>
      <c r="T141" s="120">
        <f t="shared" si="3"/>
        <v>0</v>
      </c>
      <c r="U141" s="121">
        <f>IF(A141="","",100*T141/(18-COUNTIF(Données!AL141:BC141,"A")))</f>
        <v>0</v>
      </c>
      <c r="V141" s="117">
        <f>IF(A141="","",COUNTIF(Données!B141:BC141,1))</f>
        <v>0</v>
      </c>
      <c r="W141" s="122">
        <f t="shared" si="4"/>
        <v>0</v>
      </c>
    </row>
    <row r="142" spans="1:23" ht="15.75">
      <c r="A142" s="123">
        <f>IF(Données!A142="","",Données!A142)</f>
        <v>0</v>
      </c>
      <c r="B142" s="136">
        <f>IF(A142="","",COUNTIF(Données!B142:F142,1))</f>
        <v>0</v>
      </c>
      <c r="C142" s="136">
        <f>IF(A142="","",COUNTIF(Données!G142:I142,1))</f>
        <v>0</v>
      </c>
      <c r="D142" s="136">
        <f>IF(A142="","",COUNTIF(Données!J142:O142,1))</f>
        <v>0</v>
      </c>
      <c r="E142" s="137">
        <f>IF(A142="","",COUNTIF(Données!P142:S142,1))</f>
        <v>0</v>
      </c>
      <c r="F142" s="138">
        <f t="shared" si="0"/>
        <v>0</v>
      </c>
      <c r="G142" s="126">
        <f>IF(A142="","",100*F142/(18-COUNTIF(Données!B142:S142,"A")))</f>
        <v>0</v>
      </c>
      <c r="H142" s="124">
        <f>IF(A142="","",COUNTIF(Données!T142:W142,1))</f>
        <v>0</v>
      </c>
      <c r="I142" s="124">
        <f>IF(A142="","",COUNTIF(Données!X142:Z142,1))</f>
        <v>0</v>
      </c>
      <c r="J142" s="124">
        <f>IF(A142="","",COUNTIF(Données!AA142:AF142,1))</f>
        <v>0</v>
      </c>
      <c r="K142" s="127">
        <f t="shared" si="1"/>
        <v>0</v>
      </c>
      <c r="L142" s="128">
        <f>IF(A142="","",100*K142/(13-COUNTIF(Données!T142:AF142,"A")))</f>
        <v>0</v>
      </c>
      <c r="M142" s="129">
        <f>IF(A142="","",COUNTIF(Données!AG142:AK142,1))</f>
        <v>0</v>
      </c>
      <c r="N142" s="130">
        <f t="shared" si="2"/>
        <v>0</v>
      </c>
      <c r="O142" s="132">
        <f>IF(A142="","",100*N142/(5-COUNTIF(Données!AG142:AK142,"A")))</f>
        <v>0</v>
      </c>
      <c r="P142" s="131">
        <f>IF(A141="","",COUNTIF(Données!AL142:AO142,1))</f>
        <v>0</v>
      </c>
      <c r="Q142" s="131">
        <f>IF(A142="","",COUNTIF(Données!AP142:AR142,1))</f>
        <v>0</v>
      </c>
      <c r="R142" s="131">
        <f>IF(A142="","",COUNTIF(Données!AS142:AX142,1))</f>
        <v>0</v>
      </c>
      <c r="S142" s="132">
        <f>IF(A142="","",COUNTIF(Données!AY142:BC142,1))</f>
        <v>0</v>
      </c>
      <c r="T142" s="131">
        <f t="shared" si="3"/>
        <v>0</v>
      </c>
      <c r="U142" s="132">
        <f>IF(A142="","",100*T142/(18-COUNTIF(Données!AL142:BC142,"A")))</f>
        <v>0</v>
      </c>
      <c r="V142" s="133">
        <f>IF(A142="","",COUNTIF(Données!B142:BC142,1))</f>
        <v>0</v>
      </c>
      <c r="W142" s="134">
        <f t="shared" si="4"/>
        <v>0</v>
      </c>
    </row>
    <row r="143" spans="1:23" ht="15.75">
      <c r="A143" s="110">
        <f>IF(Données!A143="","",Données!A143)</f>
        <v>0</v>
      </c>
      <c r="B143" s="139">
        <f>IF(A143="","",COUNTIF(Données!B143:F143,1))</f>
        <v>0</v>
      </c>
      <c r="C143" s="139">
        <f>IF(A143="","",COUNTIF(Données!G143:I143,1))</f>
        <v>0</v>
      </c>
      <c r="D143" s="139">
        <f>IF(A143="","",COUNTIF(Données!J143:O143,1))</f>
        <v>0</v>
      </c>
      <c r="E143" s="140">
        <f>IF(A143="","",COUNTIF(Données!P143:S143,1))</f>
        <v>0</v>
      </c>
      <c r="F143" s="112">
        <f t="shared" si="0"/>
        <v>0</v>
      </c>
      <c r="G143" s="113">
        <f>IF(A143="","",100*F143/(18-COUNTIF(Données!B143:S143,"A")))</f>
        <v>0</v>
      </c>
      <c r="H143" s="111">
        <f>IF(A143="","",COUNTIF(Données!T143:W143,1))</f>
        <v>0</v>
      </c>
      <c r="I143" s="111">
        <f>IF(A143="","",COUNTIF(Données!X143:Z143,1))</f>
        <v>0</v>
      </c>
      <c r="J143" s="111">
        <f>IF(A143="","",COUNTIF(Données!AA143:AF143,1))</f>
        <v>0</v>
      </c>
      <c r="K143" s="114">
        <f t="shared" si="1"/>
        <v>0</v>
      </c>
      <c r="L143" s="115">
        <f>IF(A143="","",100*K143/(13-COUNTIF(Données!T143:AF143,"A")))</f>
        <v>0</v>
      </c>
      <c r="M143" s="116">
        <f>IF(A143="","",COUNTIF(Données!AG143:AK143,1))</f>
        <v>0</v>
      </c>
      <c r="N143" s="117">
        <f t="shared" si="2"/>
        <v>0</v>
      </c>
      <c r="O143" s="118">
        <f>IF(A143="","",100*N143/(5-COUNTIF(Données!AG143:AK143,"A")))</f>
        <v>0</v>
      </c>
      <c r="P143" s="119">
        <f>IF(A143="","",COUNTIF(Données!AL143:AO143,1))</f>
        <v>0</v>
      </c>
      <c r="Q143" s="119">
        <f>IF(A143="","",COUNTIF(Données!AP143:AR143,1))</f>
        <v>0</v>
      </c>
      <c r="R143" s="119">
        <f>IF(A143="","",COUNTIF(Données!AS143:AX143,1))</f>
        <v>0</v>
      </c>
      <c r="S143" s="119">
        <f>IF(A143="","",COUNTIF(Données!AY143:BC143,1))</f>
        <v>0</v>
      </c>
      <c r="T143" s="120">
        <f t="shared" si="3"/>
        <v>0</v>
      </c>
      <c r="U143" s="121">
        <f>IF(A143="","",100*T143/(18-COUNTIF(Données!AL143:BC143,"A")))</f>
        <v>0</v>
      </c>
      <c r="V143" s="117">
        <f>IF(A143="","",COUNTIF(Données!B143:BC143,1))</f>
        <v>0</v>
      </c>
      <c r="W143" s="122">
        <f t="shared" si="4"/>
        <v>0</v>
      </c>
    </row>
    <row r="144" spans="1:23" ht="15.75">
      <c r="A144" s="123">
        <f>IF(Données!A144="","",Données!A144)</f>
        <v>0</v>
      </c>
      <c r="B144" s="136">
        <f>IF(A144="","",COUNTIF(Données!B144:F144,1))</f>
        <v>0</v>
      </c>
      <c r="C144" s="136">
        <f>IF(A144="","",COUNTIF(Données!G144:I144,1))</f>
        <v>0</v>
      </c>
      <c r="D144" s="136">
        <f>IF(A144="","",COUNTIF(Données!J144:O144,1))</f>
        <v>0</v>
      </c>
      <c r="E144" s="137">
        <f>IF(A144="","",COUNTIF(Données!P144:S144,1))</f>
        <v>0</v>
      </c>
      <c r="F144" s="138">
        <f t="shared" si="0"/>
        <v>0</v>
      </c>
      <c r="G144" s="126">
        <f>IF(A144="","",100*F144/(18-COUNTIF(Données!B144:S144,"A")))</f>
        <v>0</v>
      </c>
      <c r="H144" s="124">
        <f>IF(A144="","",COUNTIF(Données!T144:W144,1))</f>
        <v>0</v>
      </c>
      <c r="I144" s="124">
        <f>IF(A144="","",COUNTIF(Données!X144:Z144,1))</f>
        <v>0</v>
      </c>
      <c r="J144" s="124">
        <f>IF(A144="","",COUNTIF(Données!AA144:AF144,1))</f>
        <v>0</v>
      </c>
      <c r="K144" s="127">
        <f t="shared" si="1"/>
        <v>0</v>
      </c>
      <c r="L144" s="128">
        <f>IF(A144="","",100*K144/(13-COUNTIF(Données!T144:AF144,"A")))</f>
        <v>0</v>
      </c>
      <c r="M144" s="129">
        <f>IF(A144="","",COUNTIF(Données!AG144:AK144,1))</f>
        <v>0</v>
      </c>
      <c r="N144" s="130">
        <f t="shared" si="2"/>
        <v>0</v>
      </c>
      <c r="O144" s="132">
        <f>IF(A144="","",100*N144/(5-COUNTIF(Données!AG144:AK144,"A")))</f>
        <v>0</v>
      </c>
      <c r="P144" s="131">
        <f>IF(A143="","",COUNTIF(Données!AL144:AO144,1))</f>
        <v>0</v>
      </c>
      <c r="Q144" s="131">
        <f>IF(A144="","",COUNTIF(Données!AP144:AR144,1))</f>
        <v>0</v>
      </c>
      <c r="R144" s="131">
        <f>IF(A144="","",COUNTIF(Données!AS144:AX144,1))</f>
        <v>0</v>
      </c>
      <c r="S144" s="132">
        <f>IF(A144="","",COUNTIF(Données!AY144:BC144,1))</f>
        <v>0</v>
      </c>
      <c r="T144" s="131">
        <f t="shared" si="3"/>
        <v>0</v>
      </c>
      <c r="U144" s="132">
        <f>IF(A144="","",100*T144/(18-COUNTIF(Données!AL144:BC144,"A")))</f>
        <v>0</v>
      </c>
      <c r="V144" s="133">
        <f>IF(A144="","",COUNTIF(Données!B144:BC144,1))</f>
        <v>0</v>
      </c>
      <c r="W144" s="134">
        <f t="shared" si="4"/>
        <v>0</v>
      </c>
    </row>
    <row r="145" spans="1:23" ht="15.75">
      <c r="A145" s="110">
        <f>IF(Données!A145="","",Données!A145)</f>
        <v>0</v>
      </c>
      <c r="B145" s="139">
        <f>IF(A145="","",COUNTIF(Données!B145:F145,1))</f>
        <v>0</v>
      </c>
      <c r="C145" s="139">
        <f>IF(A145="","",COUNTIF(Données!G145:I145,1))</f>
        <v>0</v>
      </c>
      <c r="D145" s="139">
        <f>IF(A145="","",COUNTIF(Données!J145:O145,1))</f>
        <v>0</v>
      </c>
      <c r="E145" s="140">
        <f>IF(A145="","",COUNTIF(Données!P145:S145,1))</f>
        <v>0</v>
      </c>
      <c r="F145" s="112">
        <f t="shared" si="0"/>
        <v>0</v>
      </c>
      <c r="G145" s="113">
        <f>IF(A145="","",100*F145/(18-COUNTIF(Données!B145:S145,"A")))</f>
        <v>0</v>
      </c>
      <c r="H145" s="111">
        <f>IF(A145="","",COUNTIF(Données!T145:W145,1))</f>
        <v>0</v>
      </c>
      <c r="I145" s="111">
        <f>IF(A145="","",COUNTIF(Données!X145:Z145,1))</f>
        <v>0</v>
      </c>
      <c r="J145" s="111">
        <f>IF(A145="","",COUNTIF(Données!AA145:AF145,1))</f>
        <v>0</v>
      </c>
      <c r="K145" s="114">
        <f t="shared" si="1"/>
        <v>0</v>
      </c>
      <c r="L145" s="115">
        <f>IF(A145="","",100*K145/(13-COUNTIF(Données!T145:AF145,"A")))</f>
        <v>0</v>
      </c>
      <c r="M145" s="116">
        <f>IF(A145="","",COUNTIF(Données!AG145:AK145,1))</f>
        <v>0</v>
      </c>
      <c r="N145" s="117">
        <f t="shared" si="2"/>
        <v>0</v>
      </c>
      <c r="O145" s="118">
        <f>IF(A145="","",100*N145/(5-COUNTIF(Données!AG145:AK145,"A")))</f>
        <v>0</v>
      </c>
      <c r="P145" s="119">
        <f>IF(A145="","",COUNTIF(Données!AL145:AO145,1))</f>
        <v>0</v>
      </c>
      <c r="Q145" s="119">
        <f>IF(A145="","",COUNTIF(Données!AP145:AR145,1))</f>
        <v>0</v>
      </c>
      <c r="R145" s="119">
        <f>IF(A145="","",COUNTIF(Données!AS145:AX145,1))</f>
        <v>0</v>
      </c>
      <c r="S145" s="119">
        <f>IF(A145="","",COUNTIF(Données!AY145:BC145,1))</f>
        <v>0</v>
      </c>
      <c r="T145" s="120">
        <f t="shared" si="3"/>
        <v>0</v>
      </c>
      <c r="U145" s="121">
        <f>IF(A145="","",100*T145/(18-COUNTIF(Données!AL145:BC145,"A")))</f>
        <v>0</v>
      </c>
      <c r="V145" s="117">
        <f>IF(A145="","",COUNTIF(Données!B145:BC145,1))</f>
        <v>0</v>
      </c>
      <c r="W145" s="122">
        <f t="shared" si="4"/>
        <v>0</v>
      </c>
    </row>
    <row r="146" spans="1:23" ht="15.75">
      <c r="A146" s="123">
        <f>IF(Données!A146="","",Données!A146)</f>
        <v>0</v>
      </c>
      <c r="B146" s="136">
        <f>IF(A146="","",COUNTIF(Données!B146:F146,1))</f>
        <v>0</v>
      </c>
      <c r="C146" s="136">
        <f>IF(A146="","",COUNTIF(Données!G146:I146,1))</f>
        <v>0</v>
      </c>
      <c r="D146" s="136">
        <f>IF(A146="","",COUNTIF(Données!J146:O146,1))</f>
        <v>0</v>
      </c>
      <c r="E146" s="137">
        <f>IF(A146="","",COUNTIF(Données!P146:S146,1))</f>
        <v>0</v>
      </c>
      <c r="F146" s="138">
        <f t="shared" si="0"/>
        <v>0</v>
      </c>
      <c r="G146" s="126">
        <f>IF(A146="","",100*F146/(18-COUNTIF(Données!B146:S146,"A")))</f>
        <v>0</v>
      </c>
      <c r="H146" s="124">
        <f>IF(A146="","",COUNTIF(Données!T146:W146,1))</f>
        <v>0</v>
      </c>
      <c r="I146" s="124">
        <f>IF(A146="","",COUNTIF(Données!X146:Z146,1))</f>
        <v>0</v>
      </c>
      <c r="J146" s="124">
        <f>IF(A146="","",COUNTIF(Données!AA146:AF146,1))</f>
        <v>0</v>
      </c>
      <c r="K146" s="127">
        <f t="shared" si="1"/>
        <v>0</v>
      </c>
      <c r="L146" s="128">
        <f>IF(A146="","",100*K146/(13-COUNTIF(Données!T146:AF146,"A")))</f>
        <v>0</v>
      </c>
      <c r="M146" s="129">
        <f>IF(A146="","",COUNTIF(Données!AG146:AK146,1))</f>
        <v>0</v>
      </c>
      <c r="N146" s="130">
        <f t="shared" si="2"/>
        <v>0</v>
      </c>
      <c r="O146" s="132">
        <f>IF(A146="","",100*N146/(5-COUNTIF(Données!AG146:AK146,"A")))</f>
        <v>0</v>
      </c>
      <c r="P146" s="131">
        <f>IF(A145="","",COUNTIF(Données!AL146:AO146,1))</f>
        <v>0</v>
      </c>
      <c r="Q146" s="131">
        <f>IF(A146="","",COUNTIF(Données!AP146:AR146,1))</f>
        <v>0</v>
      </c>
      <c r="R146" s="131">
        <f>IF(A146="","",COUNTIF(Données!AS146:AX146,1))</f>
        <v>0</v>
      </c>
      <c r="S146" s="132">
        <f>IF(A146="","",COUNTIF(Données!AY146:BC146,1))</f>
        <v>0</v>
      </c>
      <c r="T146" s="131">
        <f t="shared" si="3"/>
        <v>0</v>
      </c>
      <c r="U146" s="132">
        <f>IF(A146="","",100*T146/(18-COUNTIF(Données!AL146:BC146,"A")))</f>
        <v>0</v>
      </c>
      <c r="V146" s="133">
        <f>IF(A146="","",COUNTIF(Données!B146:BC146,1))</f>
        <v>0</v>
      </c>
      <c r="W146" s="134">
        <f t="shared" si="4"/>
        <v>0</v>
      </c>
    </row>
    <row r="147" spans="1:23" ht="15.75">
      <c r="A147" s="110">
        <f>IF(Données!A147="","",Données!A147)</f>
        <v>0</v>
      </c>
      <c r="B147" s="139">
        <f>IF(A147="","",COUNTIF(Données!B147:F147,1))</f>
        <v>0</v>
      </c>
      <c r="C147" s="139">
        <f>IF(A147="","",COUNTIF(Données!G147:I147,1))</f>
        <v>0</v>
      </c>
      <c r="D147" s="139">
        <f>IF(A147="","",COUNTIF(Données!J147:O147,1))</f>
        <v>0</v>
      </c>
      <c r="E147" s="140">
        <f>IF(A147="","",COUNTIF(Données!P147:S147,1))</f>
        <v>0</v>
      </c>
      <c r="F147" s="112">
        <f t="shared" si="0"/>
        <v>0</v>
      </c>
      <c r="G147" s="113">
        <f>IF(A147="","",100*F147/(18-COUNTIF(Données!B147:S147,"A")))</f>
        <v>0</v>
      </c>
      <c r="H147" s="111">
        <f>IF(A147="","",COUNTIF(Données!T147:W147,1))</f>
        <v>0</v>
      </c>
      <c r="I147" s="111">
        <f>IF(A147="","",COUNTIF(Données!X147:Z147,1))</f>
        <v>0</v>
      </c>
      <c r="J147" s="111">
        <f>IF(A147="","",COUNTIF(Données!AA147:AF147,1))</f>
        <v>0</v>
      </c>
      <c r="K147" s="114">
        <f t="shared" si="1"/>
        <v>0</v>
      </c>
      <c r="L147" s="115">
        <f>IF(A147="","",100*K147/(13-COUNTIF(Données!T147:AF147,"A")))</f>
        <v>0</v>
      </c>
      <c r="M147" s="116">
        <f>IF(A147="","",COUNTIF(Données!AG147:AK147,1))</f>
        <v>0</v>
      </c>
      <c r="N147" s="117">
        <f t="shared" si="2"/>
        <v>0</v>
      </c>
      <c r="O147" s="118">
        <f>IF(A147="","",100*N147/(5-COUNTIF(Données!AG147:AK147,"A")))</f>
        <v>0</v>
      </c>
      <c r="P147" s="119">
        <f>IF(A147="","",COUNTIF(Données!AL147:AO147,1))</f>
        <v>0</v>
      </c>
      <c r="Q147" s="119">
        <f>IF(A147="","",COUNTIF(Données!AP147:AR147,1))</f>
        <v>0</v>
      </c>
      <c r="R147" s="119">
        <f>IF(A147="","",COUNTIF(Données!AS147:AX147,1))</f>
        <v>0</v>
      </c>
      <c r="S147" s="119">
        <f>IF(A147="","",COUNTIF(Données!AY147:BC147,1))</f>
        <v>0</v>
      </c>
      <c r="T147" s="120">
        <f t="shared" si="3"/>
        <v>0</v>
      </c>
      <c r="U147" s="121">
        <f>IF(A147="","",100*T147/(18-COUNTIF(Données!AL147:BC147,"A")))</f>
        <v>0</v>
      </c>
      <c r="V147" s="117">
        <f>IF(A147="","",COUNTIF(Données!B147:BC147,1))</f>
        <v>0</v>
      </c>
      <c r="W147" s="122">
        <f t="shared" si="4"/>
        <v>0</v>
      </c>
    </row>
    <row r="148" spans="1:23" ht="15.75">
      <c r="A148" s="123">
        <f>IF(Données!A148="","",Données!A148)</f>
        <v>0</v>
      </c>
      <c r="B148" s="136">
        <f>IF(A148="","",COUNTIF(Données!B148:F148,1))</f>
        <v>0</v>
      </c>
      <c r="C148" s="136">
        <f>IF(A148="","",COUNTIF(Données!G148:I148,1))</f>
        <v>0</v>
      </c>
      <c r="D148" s="136">
        <f>IF(A148="","",COUNTIF(Données!J148:O148,1))</f>
        <v>0</v>
      </c>
      <c r="E148" s="137">
        <f>IF(A148="","",COUNTIF(Données!P148:S148,1))</f>
        <v>0</v>
      </c>
      <c r="F148" s="138">
        <f t="shared" si="0"/>
        <v>0</v>
      </c>
      <c r="G148" s="126">
        <f>IF(A148="","",100*F148/(18-COUNTIF(Données!B148:S148,"A")))</f>
        <v>0</v>
      </c>
      <c r="H148" s="124">
        <f>IF(A148="","",COUNTIF(Données!T148:W148,1))</f>
        <v>0</v>
      </c>
      <c r="I148" s="124">
        <f>IF(A148="","",COUNTIF(Données!X148:Z148,1))</f>
        <v>0</v>
      </c>
      <c r="J148" s="124">
        <f>IF(A148="","",COUNTIF(Données!AA148:AF148,1))</f>
        <v>0</v>
      </c>
      <c r="K148" s="127">
        <f t="shared" si="1"/>
        <v>0</v>
      </c>
      <c r="L148" s="128">
        <f>IF(A148="","",100*K148/(13-COUNTIF(Données!T148:AF148,"A")))</f>
        <v>0</v>
      </c>
      <c r="M148" s="129">
        <f>IF(A148="","",COUNTIF(Données!AG148:AK148,1))</f>
        <v>0</v>
      </c>
      <c r="N148" s="130">
        <f t="shared" si="2"/>
        <v>0</v>
      </c>
      <c r="O148" s="132">
        <f>IF(A148="","",100*N148/(5-COUNTIF(Données!AG148:AK148,"A")))</f>
        <v>0</v>
      </c>
      <c r="P148" s="131">
        <f>IF(A147="","",COUNTIF(Données!AL148:AO148,1))</f>
        <v>0</v>
      </c>
      <c r="Q148" s="131">
        <f>IF(A148="","",COUNTIF(Données!AP148:AR148,1))</f>
        <v>0</v>
      </c>
      <c r="R148" s="131">
        <f>IF(A148="","",COUNTIF(Données!AS148:AX148,1))</f>
        <v>0</v>
      </c>
      <c r="S148" s="132">
        <f>IF(A148="","",COUNTIF(Données!AY148:BC148,1))</f>
        <v>0</v>
      </c>
      <c r="T148" s="131">
        <f t="shared" si="3"/>
        <v>0</v>
      </c>
      <c r="U148" s="132">
        <f>IF(A148="","",100*T148/(18-COUNTIF(Données!AL148:BC148,"A")))</f>
        <v>0</v>
      </c>
      <c r="V148" s="133">
        <f>IF(A148="","",COUNTIF(Données!B148:BC148,1))</f>
        <v>0</v>
      </c>
      <c r="W148" s="134">
        <f t="shared" si="4"/>
        <v>0</v>
      </c>
    </row>
    <row r="149" spans="1:23" ht="15.75">
      <c r="A149" s="110">
        <f>IF(Données!A149="","",Données!A149)</f>
        <v>0</v>
      </c>
      <c r="B149" s="139">
        <f>IF(A149="","",COUNTIF(Données!B149:F149,1))</f>
        <v>0</v>
      </c>
      <c r="C149" s="139">
        <f>IF(A149="","",COUNTIF(Données!G149:I149,1))</f>
        <v>0</v>
      </c>
      <c r="D149" s="139">
        <f>IF(A149="","",COUNTIF(Données!J149:O149,1))</f>
        <v>0</v>
      </c>
      <c r="E149" s="140">
        <f>IF(A149="","",COUNTIF(Données!P149:S149,1))</f>
        <v>0</v>
      </c>
      <c r="F149" s="112">
        <f t="shared" si="0"/>
        <v>0</v>
      </c>
      <c r="G149" s="113">
        <f>IF(A149="","",100*F149/(18-COUNTIF(Données!B149:S149,"A")))</f>
        <v>0</v>
      </c>
      <c r="H149" s="111">
        <f>IF(A149="","",COUNTIF(Données!T149:W149,1))</f>
        <v>0</v>
      </c>
      <c r="I149" s="111">
        <f>IF(A149="","",COUNTIF(Données!X149:Z149,1))</f>
        <v>0</v>
      </c>
      <c r="J149" s="111">
        <f>IF(A149="","",COUNTIF(Données!AA149:AF149,1))</f>
        <v>0</v>
      </c>
      <c r="K149" s="114">
        <f t="shared" si="1"/>
        <v>0</v>
      </c>
      <c r="L149" s="115">
        <f>IF(A149="","",100*K149/(13-COUNTIF(Données!T149:AF149,"A")))</f>
        <v>0</v>
      </c>
      <c r="M149" s="116">
        <f>IF(A149="","",COUNTIF(Données!AG149:AK149,1))</f>
        <v>0</v>
      </c>
      <c r="N149" s="117">
        <f t="shared" si="2"/>
        <v>0</v>
      </c>
      <c r="O149" s="118">
        <f>IF(A149="","",100*N149/(5-COUNTIF(Données!AG149:AK149,"A")))</f>
        <v>0</v>
      </c>
      <c r="P149" s="119">
        <f>IF(A149="","",COUNTIF(Données!AL149:AO149,1))</f>
        <v>0</v>
      </c>
      <c r="Q149" s="119">
        <f>IF(A149="","",COUNTIF(Données!AP149:AR149,1))</f>
        <v>0</v>
      </c>
      <c r="R149" s="119">
        <f>IF(A149="","",COUNTIF(Données!AS149:AX149,1))</f>
        <v>0</v>
      </c>
      <c r="S149" s="119">
        <f>IF(A149="","",COUNTIF(Données!AY149:BC149,1))</f>
        <v>0</v>
      </c>
      <c r="T149" s="120">
        <f t="shared" si="3"/>
        <v>0</v>
      </c>
      <c r="U149" s="121">
        <f>IF(A149="","",100*T149/(18-COUNTIF(Données!AL149:BC149,"A")))</f>
        <v>0</v>
      </c>
      <c r="V149" s="117">
        <f>IF(A149="","",COUNTIF(Données!B149:BC149,1))</f>
        <v>0</v>
      </c>
      <c r="W149" s="122">
        <f t="shared" si="4"/>
        <v>0</v>
      </c>
    </row>
    <row r="150" spans="1:23" ht="15.75">
      <c r="A150" s="123">
        <f>IF(Données!A150="","",Données!A150)</f>
        <v>0</v>
      </c>
      <c r="B150" s="136">
        <f>IF(A150="","",COUNTIF(Données!B150:F150,1))</f>
        <v>0</v>
      </c>
      <c r="C150" s="136">
        <f>IF(A150="","",COUNTIF(Données!G150:I150,1))</f>
        <v>0</v>
      </c>
      <c r="D150" s="136">
        <f>IF(A150="","",COUNTIF(Données!J150:O150,1))</f>
        <v>0</v>
      </c>
      <c r="E150" s="137">
        <f>IF(A150="","",COUNTIF(Données!P150:S150,1))</f>
        <v>0</v>
      </c>
      <c r="F150" s="138">
        <f t="shared" si="0"/>
        <v>0</v>
      </c>
      <c r="G150" s="126">
        <f>IF(A150="","",100*F150/(18-COUNTIF(Données!B150:S150,"A")))</f>
        <v>0</v>
      </c>
      <c r="H150" s="124">
        <f>IF(A150="","",COUNTIF(Données!T150:W150,1))</f>
        <v>0</v>
      </c>
      <c r="I150" s="124">
        <f>IF(A150="","",COUNTIF(Données!X150:Z150,1))</f>
        <v>0</v>
      </c>
      <c r="J150" s="124">
        <f>IF(A150="","",COUNTIF(Données!AA150:AF150,1))</f>
        <v>0</v>
      </c>
      <c r="K150" s="127">
        <f t="shared" si="1"/>
        <v>0</v>
      </c>
      <c r="L150" s="128">
        <f>IF(A150="","",100*K150/(13-COUNTIF(Données!T150:AF150,"A")))</f>
        <v>0</v>
      </c>
      <c r="M150" s="129">
        <f>IF(A150="","",COUNTIF(Données!AG150:AK150,1))</f>
        <v>0</v>
      </c>
      <c r="N150" s="130">
        <f t="shared" si="2"/>
        <v>0</v>
      </c>
      <c r="O150" s="132">
        <f>IF(A150="","",100*N150/(5-COUNTIF(Données!AG150:AK150,"A")))</f>
        <v>0</v>
      </c>
      <c r="P150" s="131">
        <f>IF(A149="","",COUNTIF(Données!AL150:AO150,1))</f>
        <v>0</v>
      </c>
      <c r="Q150" s="131">
        <f>IF(A150="","",COUNTIF(Données!AP150:AR150,1))</f>
        <v>0</v>
      </c>
      <c r="R150" s="131">
        <f>IF(A150="","",COUNTIF(Données!AS150:AX150,1))</f>
        <v>0</v>
      </c>
      <c r="S150" s="132">
        <f>IF(A150="","",COUNTIF(Données!AY150:BC150,1))</f>
        <v>0</v>
      </c>
      <c r="T150" s="131">
        <f t="shared" si="3"/>
        <v>0</v>
      </c>
      <c r="U150" s="132">
        <f>IF(A150="","",100*T150/(18-COUNTIF(Données!AL150:BC150,"A")))</f>
        <v>0</v>
      </c>
      <c r="V150" s="133">
        <f>IF(A150="","",COUNTIF(Données!B150:BC150,1))</f>
        <v>0</v>
      </c>
      <c r="W150" s="134">
        <f t="shared" si="4"/>
        <v>0</v>
      </c>
    </row>
    <row r="151" spans="1:23" ht="15.75">
      <c r="A151" s="110">
        <f>IF(Données!A151="","",Données!A151)</f>
        <v>0</v>
      </c>
      <c r="B151" s="139">
        <f>IF(A151="","",COUNTIF(Données!B151:F151,1))</f>
        <v>0</v>
      </c>
      <c r="C151" s="139">
        <f>IF(A151="","",COUNTIF(Données!G151:I151,1))</f>
        <v>0</v>
      </c>
      <c r="D151" s="139">
        <f>IF(A151="","",COUNTIF(Données!J151:O151,1))</f>
        <v>0</v>
      </c>
      <c r="E151" s="140">
        <f>IF(A151="","",COUNTIF(Données!P151:S151,1))</f>
        <v>0</v>
      </c>
      <c r="F151" s="112">
        <f t="shared" si="0"/>
        <v>0</v>
      </c>
      <c r="G151" s="113">
        <f>IF(A151="","",100*F151/(18-COUNTIF(Données!B151:S151,"A")))</f>
        <v>0</v>
      </c>
      <c r="H151" s="111">
        <f>IF(A151="","",COUNTIF(Données!T151:W151,1))</f>
        <v>0</v>
      </c>
      <c r="I151" s="111">
        <f>IF(A151="","",COUNTIF(Données!X151:Z151,1))</f>
        <v>0</v>
      </c>
      <c r="J151" s="111">
        <f>IF(A151="","",COUNTIF(Données!AA151:AF151,1))</f>
        <v>0</v>
      </c>
      <c r="K151" s="114">
        <f t="shared" si="1"/>
        <v>0</v>
      </c>
      <c r="L151" s="115">
        <f>IF(A151="","",100*K151/(13-COUNTIF(Données!T151:AF151,"A")))</f>
        <v>0</v>
      </c>
      <c r="M151" s="116">
        <f>IF(A151="","",COUNTIF(Données!AG151:AK151,1))</f>
        <v>0</v>
      </c>
      <c r="N151" s="117">
        <f t="shared" si="2"/>
        <v>0</v>
      </c>
      <c r="O151" s="118">
        <f>IF(A151="","",100*N151/(5-COUNTIF(Données!AG151:AK151,"A")))</f>
        <v>0</v>
      </c>
      <c r="P151" s="119">
        <f>IF(A151="","",COUNTIF(Données!AL151:AO151,1))</f>
        <v>0</v>
      </c>
      <c r="Q151" s="119">
        <f>IF(A151="","",COUNTIF(Données!AP151:AR151,1))</f>
        <v>0</v>
      </c>
      <c r="R151" s="119">
        <f>IF(A151="","",COUNTIF(Données!AS151:AX151,1))</f>
        <v>0</v>
      </c>
      <c r="S151" s="119">
        <f>IF(A151="","",COUNTIF(Données!AY151:BC151,1))</f>
        <v>0</v>
      </c>
      <c r="T151" s="120">
        <f t="shared" si="3"/>
        <v>0</v>
      </c>
      <c r="U151" s="121">
        <f>IF(A151="","",100*T151/(18-COUNTIF(Données!AL151:BC151,"A")))</f>
        <v>0</v>
      </c>
      <c r="V151" s="117">
        <f>IF(A151="","",COUNTIF(Données!B151:BC151,1))</f>
        <v>0</v>
      </c>
      <c r="W151" s="122">
        <f t="shared" si="4"/>
        <v>0</v>
      </c>
    </row>
    <row r="152" spans="1:23" ht="15.75">
      <c r="A152" s="123">
        <f>IF(Données!A152="","",Données!A152)</f>
        <v>0</v>
      </c>
      <c r="B152" s="136">
        <f>IF(A152="","",COUNTIF(Données!B152:F152,1))</f>
        <v>0</v>
      </c>
      <c r="C152" s="136">
        <f>IF(A152="","",COUNTIF(Données!G152:I152,1))</f>
        <v>0</v>
      </c>
      <c r="D152" s="136">
        <f>IF(A152="","",COUNTIF(Données!J152:O152,1))</f>
        <v>0</v>
      </c>
      <c r="E152" s="137">
        <f>IF(A152="","",COUNTIF(Données!P152:S152,1))</f>
        <v>0</v>
      </c>
      <c r="F152" s="138">
        <f t="shared" si="0"/>
        <v>0</v>
      </c>
      <c r="G152" s="126">
        <f>IF(A152="","",100*F152/(18-COUNTIF(Données!B152:S152,"A")))</f>
        <v>0</v>
      </c>
      <c r="H152" s="124">
        <f>IF(A152="","",COUNTIF(Données!T152:W152,1))</f>
        <v>0</v>
      </c>
      <c r="I152" s="124">
        <f>IF(A152="","",COUNTIF(Données!X152:Z152,1))</f>
        <v>0</v>
      </c>
      <c r="J152" s="124">
        <f>IF(A152="","",COUNTIF(Données!AA152:AF152,1))</f>
        <v>0</v>
      </c>
      <c r="K152" s="127">
        <f t="shared" si="1"/>
        <v>0</v>
      </c>
      <c r="L152" s="128">
        <f>IF(A152="","",100*K152/(13-COUNTIF(Données!T152:AF152,"A")))</f>
        <v>0</v>
      </c>
      <c r="M152" s="129">
        <f>IF(A152="","",COUNTIF(Données!AG152:AK152,1))</f>
        <v>0</v>
      </c>
      <c r="N152" s="130">
        <f t="shared" si="2"/>
        <v>0</v>
      </c>
      <c r="O152" s="132">
        <f>IF(A152="","",100*N152/(5-COUNTIF(Données!AG152:AK152,"A")))</f>
        <v>0</v>
      </c>
      <c r="P152" s="131">
        <f>IF(A151="","",COUNTIF(Données!AL152:AO152,1))</f>
        <v>0</v>
      </c>
      <c r="Q152" s="131">
        <f>IF(A152="","",COUNTIF(Données!AP152:AR152,1))</f>
        <v>0</v>
      </c>
      <c r="R152" s="131">
        <f>IF(A152="","",COUNTIF(Données!AS152:AX152,1))</f>
        <v>0</v>
      </c>
      <c r="S152" s="132">
        <f>IF(A152="","",COUNTIF(Données!AY152:BC152,1))</f>
        <v>0</v>
      </c>
      <c r="T152" s="131">
        <f t="shared" si="3"/>
        <v>0</v>
      </c>
      <c r="U152" s="132">
        <f>IF(A152="","",100*T152/(18-COUNTIF(Données!AL152:BC152,"A")))</f>
        <v>0</v>
      </c>
      <c r="V152" s="133">
        <f>IF(A152="","",COUNTIF(Données!B152:BC152,1))</f>
        <v>0</v>
      </c>
      <c r="W152" s="134">
        <f t="shared" si="4"/>
        <v>0</v>
      </c>
    </row>
    <row r="153" spans="1:23" ht="15.75">
      <c r="A153" s="110">
        <f>IF(Données!A153="","",Données!A153)</f>
        <v>0</v>
      </c>
      <c r="B153" s="139">
        <f>IF(A153="","",COUNTIF(Données!B153:F153,1))</f>
        <v>0</v>
      </c>
      <c r="C153" s="139">
        <f>IF(A153="","",COUNTIF(Données!G153:I153,1))</f>
        <v>0</v>
      </c>
      <c r="D153" s="139">
        <f>IF(A153="","",COUNTIF(Données!J153:O153,1))</f>
        <v>0</v>
      </c>
      <c r="E153" s="140">
        <f>IF(A153="","",COUNTIF(Données!P153:S153,1))</f>
        <v>0</v>
      </c>
      <c r="F153" s="112">
        <f t="shared" si="0"/>
        <v>0</v>
      </c>
      <c r="G153" s="113">
        <f>IF(A153="","",100*F153/(18-COUNTIF(Données!B153:S153,"A")))</f>
        <v>0</v>
      </c>
      <c r="H153" s="111">
        <f>IF(A153="","",COUNTIF(Données!T153:W153,1))</f>
        <v>0</v>
      </c>
      <c r="I153" s="111">
        <f>IF(A153="","",COUNTIF(Données!X153:Z153,1))</f>
        <v>0</v>
      </c>
      <c r="J153" s="111">
        <f>IF(A153="","",COUNTIF(Données!AA153:AF153,1))</f>
        <v>0</v>
      </c>
      <c r="K153" s="114">
        <f t="shared" si="1"/>
        <v>0</v>
      </c>
      <c r="L153" s="115">
        <f>IF(A153="","",100*K153/(13-COUNTIF(Données!T153:AF153,"A")))</f>
        <v>0</v>
      </c>
      <c r="M153" s="116">
        <f>IF(A153="","",COUNTIF(Données!AG153:AK153,1))</f>
        <v>0</v>
      </c>
      <c r="N153" s="117">
        <f t="shared" si="2"/>
        <v>0</v>
      </c>
      <c r="O153" s="118">
        <f>IF(A153="","",100*N153/(5-COUNTIF(Données!AG153:AK153,"A")))</f>
        <v>0</v>
      </c>
      <c r="P153" s="119">
        <f>IF(A153="","",COUNTIF(Données!AL153:AO153,1))</f>
        <v>0</v>
      </c>
      <c r="Q153" s="119">
        <f>IF(A153="","",COUNTIF(Données!AP153:AR153,1))</f>
        <v>0</v>
      </c>
      <c r="R153" s="119">
        <f>IF(A153="","",COUNTIF(Données!AS153:AX153,1))</f>
        <v>0</v>
      </c>
      <c r="S153" s="119">
        <f>IF(A153="","",COUNTIF(Données!AY153:BC153,1))</f>
        <v>0</v>
      </c>
      <c r="T153" s="120">
        <f t="shared" si="3"/>
        <v>0</v>
      </c>
      <c r="U153" s="121">
        <f>IF(A153="","",100*T153/(18-COUNTIF(Données!AL153:BC153,"A")))</f>
        <v>0</v>
      </c>
      <c r="V153" s="117">
        <f>IF(A153="","",COUNTIF(Données!B153:BC153,1))</f>
        <v>0</v>
      </c>
      <c r="W153" s="122">
        <f t="shared" si="4"/>
        <v>0</v>
      </c>
    </row>
    <row r="154" spans="1:23" ht="15.75">
      <c r="A154" s="123">
        <f>IF(Données!A154="","",Données!A154)</f>
        <v>0</v>
      </c>
      <c r="B154" s="136">
        <f>IF(A154="","",COUNTIF(Données!B154:F154,1))</f>
        <v>0</v>
      </c>
      <c r="C154" s="136">
        <f>IF(A154="","",COUNTIF(Données!G154:I154,1))</f>
        <v>0</v>
      </c>
      <c r="D154" s="136">
        <f>IF(A154="","",COUNTIF(Données!J154:O154,1))</f>
        <v>0</v>
      </c>
      <c r="E154" s="137">
        <f>IF(A154="","",COUNTIF(Données!P154:S154,1))</f>
        <v>0</v>
      </c>
      <c r="F154" s="138">
        <f t="shared" si="0"/>
        <v>0</v>
      </c>
      <c r="G154" s="126">
        <f>IF(A154="","",100*F154/(18-COUNTIF(Données!B154:S154,"A")))</f>
        <v>0</v>
      </c>
      <c r="H154" s="124">
        <f>IF(A154="","",COUNTIF(Données!T154:W154,1))</f>
        <v>0</v>
      </c>
      <c r="I154" s="124">
        <f>IF(A154="","",COUNTIF(Données!X154:Z154,1))</f>
        <v>0</v>
      </c>
      <c r="J154" s="124">
        <f>IF(A154="","",COUNTIF(Données!AA154:AF154,1))</f>
        <v>0</v>
      </c>
      <c r="K154" s="127">
        <f t="shared" si="1"/>
        <v>0</v>
      </c>
      <c r="L154" s="128">
        <f>IF(A154="","",100*K154/(13-COUNTIF(Données!T154:AF154,"A")))</f>
        <v>0</v>
      </c>
      <c r="M154" s="129">
        <f>IF(A154="","",COUNTIF(Données!AG154:AK154,1))</f>
        <v>0</v>
      </c>
      <c r="N154" s="130">
        <f t="shared" si="2"/>
        <v>0</v>
      </c>
      <c r="O154" s="132">
        <f>IF(A154="","",100*N154/(5-COUNTIF(Données!AG154:AK154,"A")))</f>
        <v>0</v>
      </c>
      <c r="P154" s="131">
        <f>IF(A153="","",COUNTIF(Données!AL154:AO154,1))</f>
        <v>0</v>
      </c>
      <c r="Q154" s="131">
        <f>IF(A154="","",COUNTIF(Données!AP154:AR154,1))</f>
        <v>0</v>
      </c>
      <c r="R154" s="131">
        <f>IF(A154="","",COUNTIF(Données!AS154:AX154,1))</f>
        <v>0</v>
      </c>
      <c r="S154" s="132">
        <f>IF(A154="","",COUNTIF(Données!AY154:BC154,1))</f>
        <v>0</v>
      </c>
      <c r="T154" s="131">
        <f t="shared" si="3"/>
        <v>0</v>
      </c>
      <c r="U154" s="132">
        <f>IF(A154="","",100*T154/(18-COUNTIF(Données!AL154:BC154,"A")))</f>
        <v>0</v>
      </c>
      <c r="V154" s="133">
        <f>IF(A154="","",COUNTIF(Données!B154:BC154,1))</f>
        <v>0</v>
      </c>
      <c r="W154" s="134">
        <f t="shared" si="4"/>
        <v>0</v>
      </c>
    </row>
    <row r="155" spans="1:23" ht="15.75">
      <c r="A155" s="110">
        <f>IF(Données!A155="","",Données!A155)</f>
        <v>0</v>
      </c>
      <c r="B155" s="139">
        <f>IF(A155="","",COUNTIF(Données!B155:F155,1))</f>
        <v>0</v>
      </c>
      <c r="C155" s="139">
        <f>IF(A155="","",COUNTIF(Données!G155:I155,1))</f>
        <v>0</v>
      </c>
      <c r="D155" s="139">
        <f>IF(A155="","",COUNTIF(Données!J155:O155,1))</f>
        <v>0</v>
      </c>
      <c r="E155" s="140">
        <f>IF(A155="","",COUNTIF(Données!P155:S155,1))</f>
        <v>0</v>
      </c>
      <c r="F155" s="112">
        <f t="shared" si="0"/>
        <v>0</v>
      </c>
      <c r="G155" s="113">
        <f>IF(A155="","",100*F155/(18-COUNTIF(Données!B155:S155,"A")))</f>
        <v>0</v>
      </c>
      <c r="H155" s="111">
        <f>IF(A155="","",COUNTIF(Données!T155:W155,1))</f>
        <v>0</v>
      </c>
      <c r="I155" s="111">
        <f>IF(A155="","",COUNTIF(Données!X155:Z155,1))</f>
        <v>0</v>
      </c>
      <c r="J155" s="111">
        <f>IF(A155="","",COUNTIF(Données!AA155:AF155,1))</f>
        <v>0</v>
      </c>
      <c r="K155" s="114">
        <f t="shared" si="1"/>
        <v>0</v>
      </c>
      <c r="L155" s="115">
        <f>IF(A155="","",100*K155/(13-COUNTIF(Données!T155:AF155,"A")))</f>
        <v>0</v>
      </c>
      <c r="M155" s="116">
        <f>IF(A155="","",COUNTIF(Données!AG155:AK155,1))</f>
        <v>0</v>
      </c>
      <c r="N155" s="117">
        <f t="shared" si="2"/>
        <v>0</v>
      </c>
      <c r="O155" s="118">
        <f>IF(A155="","",100*N155/(5-COUNTIF(Données!AG155:AK155,"A")))</f>
        <v>0</v>
      </c>
      <c r="P155" s="119">
        <f>IF(A155="","",COUNTIF(Données!AL155:AO155,1))</f>
        <v>0</v>
      </c>
      <c r="Q155" s="119">
        <f>IF(A155="","",COUNTIF(Données!AP155:AR155,1))</f>
        <v>0</v>
      </c>
      <c r="R155" s="119">
        <f>IF(A155="","",COUNTIF(Données!AS155:AX155,1))</f>
        <v>0</v>
      </c>
      <c r="S155" s="119">
        <f>IF(A155="","",COUNTIF(Données!AY155:BC155,1))</f>
        <v>0</v>
      </c>
      <c r="T155" s="120">
        <f t="shared" si="3"/>
        <v>0</v>
      </c>
      <c r="U155" s="121">
        <f>IF(A155="","",100*T155/(18-COUNTIF(Données!AL155:BC155,"A")))</f>
        <v>0</v>
      </c>
      <c r="V155" s="117">
        <f>IF(A155="","",COUNTIF(Données!B155:BC155,1))</f>
        <v>0</v>
      </c>
      <c r="W155" s="122">
        <f t="shared" si="4"/>
        <v>0</v>
      </c>
    </row>
    <row r="156" spans="1:23" ht="15.75">
      <c r="A156" s="123">
        <f>IF(Données!A156="","",Données!A156)</f>
        <v>0</v>
      </c>
      <c r="B156" s="136">
        <f>IF(A156="","",COUNTIF(Données!B156:F156,1))</f>
        <v>0</v>
      </c>
      <c r="C156" s="136">
        <f>IF(A156="","",COUNTIF(Données!G156:I156,1))</f>
        <v>0</v>
      </c>
      <c r="D156" s="136">
        <f>IF(A156="","",COUNTIF(Données!J156:O156,1))</f>
        <v>0</v>
      </c>
      <c r="E156" s="137">
        <f>IF(A156="","",COUNTIF(Données!P156:S156,1))</f>
        <v>0</v>
      </c>
      <c r="F156" s="138">
        <f t="shared" si="0"/>
        <v>0</v>
      </c>
      <c r="G156" s="126">
        <f>IF(A156="","",100*F156/(18-COUNTIF(Données!B156:S156,"A")))</f>
        <v>0</v>
      </c>
      <c r="H156" s="124">
        <f>IF(A156="","",COUNTIF(Données!T156:W156,1))</f>
        <v>0</v>
      </c>
      <c r="I156" s="124">
        <f>IF(A156="","",COUNTIF(Données!X156:Z156,1))</f>
        <v>0</v>
      </c>
      <c r="J156" s="124">
        <f>IF(A156="","",COUNTIF(Données!AA156:AF156,1))</f>
        <v>0</v>
      </c>
      <c r="K156" s="127">
        <f t="shared" si="1"/>
        <v>0</v>
      </c>
      <c r="L156" s="128">
        <f>IF(A156="","",100*K156/(13-COUNTIF(Données!T156:AF156,"A")))</f>
        <v>0</v>
      </c>
      <c r="M156" s="129">
        <f>IF(A156="","",COUNTIF(Données!AG156:AK156,1))</f>
        <v>0</v>
      </c>
      <c r="N156" s="130">
        <f t="shared" si="2"/>
        <v>0</v>
      </c>
      <c r="O156" s="132">
        <f>IF(A156="","",100*N156/(5-COUNTIF(Données!AG156:AK156,"A")))</f>
        <v>0</v>
      </c>
      <c r="P156" s="131">
        <f>IF(A155="","",COUNTIF(Données!AL156:AO156,1))</f>
        <v>0</v>
      </c>
      <c r="Q156" s="131">
        <f>IF(A156="","",COUNTIF(Données!AP156:AR156,1))</f>
        <v>0</v>
      </c>
      <c r="R156" s="131">
        <f>IF(A156="","",COUNTIF(Données!AS156:AX156,1))</f>
        <v>0</v>
      </c>
      <c r="S156" s="132">
        <f>IF(A156="","",COUNTIF(Données!AY156:BC156,1))</f>
        <v>0</v>
      </c>
      <c r="T156" s="131">
        <f t="shared" si="3"/>
        <v>0</v>
      </c>
      <c r="U156" s="132">
        <f>IF(A156="","",100*T156/(18-COUNTIF(Données!AL156:BC156,"A")))</f>
        <v>0</v>
      </c>
      <c r="V156" s="133">
        <f>IF(A156="","",COUNTIF(Données!B156:BC156,1))</f>
        <v>0</v>
      </c>
      <c r="W156" s="134">
        <f t="shared" si="4"/>
        <v>0</v>
      </c>
    </row>
    <row r="157" spans="1:23" ht="15.75">
      <c r="A157" s="110">
        <f>IF(Données!A157="","",Données!A157)</f>
        <v>0</v>
      </c>
      <c r="B157" s="139">
        <f>IF(A157="","",COUNTIF(Données!B157:F157,1))</f>
        <v>0</v>
      </c>
      <c r="C157" s="139">
        <f>IF(A157="","",COUNTIF(Données!G157:I157,1))</f>
        <v>0</v>
      </c>
      <c r="D157" s="139">
        <f>IF(A157="","",COUNTIF(Données!J157:O157,1))</f>
        <v>0</v>
      </c>
      <c r="E157" s="140">
        <f>IF(A157="","",COUNTIF(Données!P157:S157,1))</f>
        <v>0</v>
      </c>
      <c r="F157" s="112">
        <f t="shared" si="0"/>
        <v>0</v>
      </c>
      <c r="G157" s="113">
        <f>IF(A157="","",100*F157/(18-COUNTIF(Données!B157:S157,"A")))</f>
        <v>0</v>
      </c>
      <c r="H157" s="111">
        <f>IF(A157="","",COUNTIF(Données!T157:W157,1))</f>
        <v>0</v>
      </c>
      <c r="I157" s="111">
        <f>IF(A157="","",COUNTIF(Données!X157:Z157,1))</f>
        <v>0</v>
      </c>
      <c r="J157" s="111">
        <f>IF(A157="","",COUNTIF(Données!AA157:AF157,1))</f>
        <v>0</v>
      </c>
      <c r="K157" s="114">
        <f t="shared" si="1"/>
        <v>0</v>
      </c>
      <c r="L157" s="115">
        <f>IF(A157="","",100*K157/(13-COUNTIF(Données!T157:AF157,"A")))</f>
        <v>0</v>
      </c>
      <c r="M157" s="116">
        <f>IF(A157="","",COUNTIF(Données!AG157:AK157,1))</f>
        <v>0</v>
      </c>
      <c r="N157" s="117">
        <f t="shared" si="2"/>
        <v>0</v>
      </c>
      <c r="O157" s="118">
        <f>IF(A157="","",100*N157/(5-COUNTIF(Données!AG157:AK157,"A")))</f>
        <v>0</v>
      </c>
      <c r="P157" s="119">
        <f>IF(A157="","",COUNTIF(Données!AL157:AO157,1))</f>
        <v>0</v>
      </c>
      <c r="Q157" s="119">
        <f>IF(A157="","",COUNTIF(Données!AP157:AR157,1))</f>
        <v>0</v>
      </c>
      <c r="R157" s="119">
        <f>IF(A157="","",COUNTIF(Données!AS157:AX157,1))</f>
        <v>0</v>
      </c>
      <c r="S157" s="119">
        <f>IF(A157="","",COUNTIF(Données!AY157:BC157,1))</f>
        <v>0</v>
      </c>
      <c r="T157" s="120">
        <f t="shared" si="3"/>
        <v>0</v>
      </c>
      <c r="U157" s="121">
        <f>IF(A157="","",100*T157/(18-COUNTIF(Données!AL157:BC157,"A")))</f>
        <v>0</v>
      </c>
      <c r="V157" s="117">
        <f>IF(A157="","",COUNTIF(Données!B157:BC157,1))</f>
        <v>0</v>
      </c>
      <c r="W157" s="122">
        <f t="shared" si="4"/>
        <v>0</v>
      </c>
    </row>
    <row r="158" spans="1:23" ht="15.75">
      <c r="A158" s="123">
        <f>IF(Données!A158="","",Données!A158)</f>
        <v>0</v>
      </c>
      <c r="B158" s="136">
        <f>IF(A158="","",COUNTIF(Données!B158:F158,1))</f>
        <v>0</v>
      </c>
      <c r="C158" s="136">
        <f>IF(A158="","",COUNTIF(Données!G158:I158,1))</f>
        <v>0</v>
      </c>
      <c r="D158" s="136">
        <f>IF(A158="","",COUNTIF(Données!J158:O158,1))</f>
        <v>0</v>
      </c>
      <c r="E158" s="137">
        <f>IF(A158="","",COUNTIF(Données!P158:S158,1))</f>
        <v>0</v>
      </c>
      <c r="F158" s="138">
        <f t="shared" si="0"/>
        <v>0</v>
      </c>
      <c r="G158" s="126">
        <f>IF(A158="","",100*F158/(18-COUNTIF(Données!B158:S158,"A")))</f>
        <v>0</v>
      </c>
      <c r="H158" s="124">
        <f>IF(A158="","",COUNTIF(Données!T158:W158,1))</f>
        <v>0</v>
      </c>
      <c r="I158" s="124">
        <f>IF(A158="","",COUNTIF(Données!X158:Z158,1))</f>
        <v>0</v>
      </c>
      <c r="J158" s="124">
        <f>IF(A158="","",COUNTIF(Données!AA158:AF158,1))</f>
        <v>0</v>
      </c>
      <c r="K158" s="127">
        <f t="shared" si="1"/>
        <v>0</v>
      </c>
      <c r="L158" s="128">
        <f>IF(A158="","",100*K158/(13-COUNTIF(Données!T158:AF158,"A")))</f>
        <v>0</v>
      </c>
      <c r="M158" s="129">
        <f>IF(A158="","",COUNTIF(Données!AG158:AK158,1))</f>
        <v>0</v>
      </c>
      <c r="N158" s="130">
        <f t="shared" si="2"/>
        <v>0</v>
      </c>
      <c r="O158" s="132">
        <f>IF(A158="","",100*N158/(5-COUNTIF(Données!AG158:AK158,"A")))</f>
        <v>0</v>
      </c>
      <c r="P158" s="131">
        <f>IF(A157="","",COUNTIF(Données!AL158:AO158,1))</f>
        <v>0</v>
      </c>
      <c r="Q158" s="131">
        <f>IF(A158="","",COUNTIF(Données!AP158:AR158,1))</f>
        <v>0</v>
      </c>
      <c r="R158" s="131">
        <f>IF(A158="","",COUNTIF(Données!AS158:AX158,1))</f>
        <v>0</v>
      </c>
      <c r="S158" s="132">
        <f>IF(A158="","",COUNTIF(Données!AY158:BC158,1))</f>
        <v>0</v>
      </c>
      <c r="T158" s="131">
        <f t="shared" si="3"/>
        <v>0</v>
      </c>
      <c r="U158" s="132">
        <f>IF(A158="","",100*T158/(18-COUNTIF(Données!AL158:BC158,"A")))</f>
        <v>0</v>
      </c>
      <c r="V158" s="133">
        <f>IF(A158="","",COUNTIF(Données!B158:BC158,1))</f>
        <v>0</v>
      </c>
      <c r="W158" s="134">
        <f t="shared" si="4"/>
        <v>0</v>
      </c>
    </row>
    <row r="159" spans="1:23" ht="29.25" customHeight="1">
      <c r="A159" s="53" t="s">
        <v>58</v>
      </c>
      <c r="B159" s="141" t="e">
        <f>AVERAGE(B9:B158)</f>
        <v>#DIV/0!</v>
      </c>
      <c r="C159" s="141" t="e">
        <f>AVERAGE(C9:C158)</f>
        <v>#DIV/0!</v>
      </c>
      <c r="D159" s="141" t="e">
        <f>AVERAGE(D9:D158)</f>
        <v>#DIV/0!</v>
      </c>
      <c r="E159" s="141" t="e">
        <f>AVERAGE(E9:E158)</f>
        <v>#DIV/0!</v>
      </c>
      <c r="F159" s="142" t="e">
        <f>AVERAGE(F9:F158)</f>
        <v>#DIV/0!</v>
      </c>
      <c r="G159" s="142" t="e">
        <f>AVERAGE(G9:G158)</f>
        <v>#DIV/0!</v>
      </c>
      <c r="H159" s="143" t="e">
        <f>AVERAGE(H9:H158)</f>
        <v>#DIV/0!</v>
      </c>
      <c r="I159" s="143" t="e">
        <f>AVERAGE(I9:I158)</f>
        <v>#DIV/0!</v>
      </c>
      <c r="J159" s="143" t="e">
        <f>AVERAGE(J9:J158)</f>
        <v>#DIV/0!</v>
      </c>
      <c r="K159" s="143" t="e">
        <f>AVERAGE(K9:K158)</f>
        <v>#DIV/0!</v>
      </c>
      <c r="L159" s="143" t="e">
        <f>AVERAGE(L9:L158)</f>
        <v>#DIV/0!</v>
      </c>
      <c r="M159" s="144" t="e">
        <f>AVERAGE(M9:M158)</f>
        <v>#DIV/0!</v>
      </c>
      <c r="N159" s="144" t="e">
        <f>AVERAGE(N9:N158)</f>
        <v>#DIV/0!</v>
      </c>
      <c r="O159" s="144" t="e">
        <f>AVERAGE(O9:O158)</f>
        <v>#DIV/0!</v>
      </c>
      <c r="P159" s="145" t="e">
        <f>AVERAGE(P9:P158)</f>
        <v>#DIV/0!</v>
      </c>
      <c r="Q159" s="145" t="e">
        <f>AVERAGE(Q9:Q158)</f>
        <v>#DIV/0!</v>
      </c>
      <c r="R159" s="145" t="e">
        <f>AVERAGE(R9:R158)</f>
        <v>#DIV/0!</v>
      </c>
      <c r="S159" s="145" t="e">
        <f>AVERAGE(S9:S158)</f>
        <v>#DIV/0!</v>
      </c>
      <c r="T159" s="145" t="e">
        <f>AVERAGE(T9:T158)</f>
        <v>#DIV/0!</v>
      </c>
      <c r="U159" s="145" t="e">
        <f>AVERAGE(U9:U158)</f>
        <v>#DIV/0!</v>
      </c>
      <c r="V159" s="146" t="e">
        <f>AVERAGE(V9:V158)</f>
        <v>#DIV/0!</v>
      </c>
      <c r="W159" s="146" t="e">
        <f>AVERAGE(W9:W158)</f>
        <v>#DIV/0!</v>
      </c>
    </row>
    <row r="160" spans="1:23" s="148" customFormat="1" ht="25.5" customHeight="1">
      <c r="A160" s="147" t="s">
        <v>59</v>
      </c>
      <c r="B160" s="147" t="e">
        <f>B159/5</f>
        <v>#DIV/0!</v>
      </c>
      <c r="C160" s="147" t="e">
        <f>C159/3</f>
        <v>#DIV/0!</v>
      </c>
      <c r="D160" s="147" t="e">
        <f>D159/6</f>
        <v>#DIV/0!</v>
      </c>
      <c r="E160" s="147" t="e">
        <f>E159/4</f>
        <v>#DIV/0!</v>
      </c>
      <c r="F160" s="147"/>
      <c r="G160" s="147"/>
      <c r="H160" s="147" t="e">
        <f>H159/4</f>
        <v>#DIV/0!</v>
      </c>
      <c r="I160" s="147" t="e">
        <f>I159/3</f>
        <v>#DIV/0!</v>
      </c>
      <c r="J160" s="147" t="e">
        <f>J159/6</f>
        <v>#DIV/0!</v>
      </c>
      <c r="K160" s="147"/>
      <c r="L160" s="147"/>
      <c r="M160" s="147" t="e">
        <f>M159/5</f>
        <v>#DIV/0!</v>
      </c>
      <c r="N160" s="147"/>
      <c r="O160" s="147" t="e">
        <f>O159/5</f>
        <v>#DIV/0!</v>
      </c>
      <c r="P160" s="147" t="e">
        <f>P159/4</f>
        <v>#DIV/0!</v>
      </c>
      <c r="Q160" s="147" t="e">
        <f>Q159/3</f>
        <v>#DIV/0!</v>
      </c>
      <c r="R160" s="147" t="e">
        <f>R159/6</f>
        <v>#DIV/0!</v>
      </c>
      <c r="S160" s="147" t="e">
        <f>S159/5</f>
        <v>#DIV/0!</v>
      </c>
      <c r="T160" s="147"/>
      <c r="U160" s="147"/>
      <c r="V160" s="147"/>
      <c r="W160" s="147"/>
    </row>
  </sheetData>
  <sheetProtection selectLockedCells="1" selectUnlockedCells="1"/>
  <mergeCells count="12">
    <mergeCell ref="A1:M1"/>
    <mergeCell ref="A3:A8"/>
    <mergeCell ref="B4:W4"/>
    <mergeCell ref="B5:G5"/>
    <mergeCell ref="H5:L5"/>
    <mergeCell ref="M5:O5"/>
    <mergeCell ref="P5:U5"/>
    <mergeCell ref="V5:W6"/>
    <mergeCell ref="F6:G6"/>
    <mergeCell ref="K6:L6"/>
    <mergeCell ref="N6:O6"/>
    <mergeCell ref="T6:U6"/>
  </mergeCells>
  <dataValidations count="1">
    <dataValidation allowBlank="1" showErrorMessage="1" sqref="F9:F158">
      <formula1>0</formula1>
      <formula2>1</formula2>
    </dataValidation>
  </dataValidation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6"/>
  <sheetViews>
    <sheetView view="pageBreakPreview" zoomScaleNormal="50" zoomScaleSheetLayoutView="100" workbookViewId="0" topLeftCell="A7">
      <selection activeCell="A1" sqref="A1"/>
    </sheetView>
  </sheetViews>
  <sheetFormatPr defaultColWidth="11.421875" defaultRowHeight="15"/>
  <cols>
    <col min="1" max="1" width="4.57421875" style="0" customWidth="1"/>
    <col min="14" max="14" width="8.28125" style="0" customWidth="1"/>
    <col min="22" max="23" width="8.7109375" style="0" customWidth="1"/>
  </cols>
  <sheetData>
    <row r="1" spans="2:23" ht="51.75" customHeight="1">
      <c r="B1" s="66" t="s">
        <v>3</v>
      </c>
      <c r="C1" s="66"/>
      <c r="D1" s="66"/>
      <c r="E1" s="66"/>
      <c r="F1" s="66"/>
      <c r="G1" s="66"/>
      <c r="H1" s="67" t="s">
        <v>4</v>
      </c>
      <c r="I1" s="67"/>
      <c r="J1" s="67"/>
      <c r="K1" s="67"/>
      <c r="L1" s="67"/>
      <c r="M1" s="68" t="s">
        <v>5</v>
      </c>
      <c r="N1" s="68"/>
      <c r="O1" s="68"/>
      <c r="P1" s="69" t="s">
        <v>6</v>
      </c>
      <c r="Q1" s="69"/>
      <c r="R1" s="69"/>
      <c r="S1" s="69"/>
      <c r="T1" s="69"/>
      <c r="U1" s="69"/>
      <c r="V1" s="70"/>
      <c r="W1" s="70"/>
    </row>
    <row r="2" spans="1:23" ht="120" customHeight="1">
      <c r="A2" s="149"/>
      <c r="B2" s="73" t="s">
        <v>7</v>
      </c>
      <c r="C2" s="73" t="s">
        <v>8</v>
      </c>
      <c r="D2" s="73" t="s">
        <v>40</v>
      </c>
      <c r="E2" s="74" t="s">
        <v>41</v>
      </c>
      <c r="F2" s="75" t="s">
        <v>42</v>
      </c>
      <c r="G2" s="75"/>
      <c r="H2" s="76" t="s">
        <v>11</v>
      </c>
      <c r="I2" s="76" t="s">
        <v>43</v>
      </c>
      <c r="J2" s="76" t="s">
        <v>13</v>
      </c>
      <c r="K2" s="77" t="s">
        <v>42</v>
      </c>
      <c r="L2" s="77"/>
      <c r="M2" s="78" t="s">
        <v>14</v>
      </c>
      <c r="N2" s="79" t="s">
        <v>42</v>
      </c>
      <c r="O2" s="79"/>
      <c r="P2" s="80" t="s">
        <v>44</v>
      </c>
      <c r="Q2" s="80" t="s">
        <v>45</v>
      </c>
      <c r="R2" s="80" t="s">
        <v>17</v>
      </c>
      <c r="S2" s="80" t="s">
        <v>46</v>
      </c>
      <c r="T2" s="81" t="s">
        <v>47</v>
      </c>
      <c r="U2" s="81"/>
      <c r="V2" s="70" t="s">
        <v>38</v>
      </c>
      <c r="W2" s="70"/>
    </row>
    <row r="3" spans="2:23" ht="18.75" customHeight="1">
      <c r="B3" s="66" t="s">
        <v>19</v>
      </c>
      <c r="C3" s="66" t="s">
        <v>20</v>
      </c>
      <c r="D3" s="66" t="s">
        <v>21</v>
      </c>
      <c r="E3" s="66" t="s">
        <v>22</v>
      </c>
      <c r="F3" s="66" t="s">
        <v>42</v>
      </c>
      <c r="G3" s="66"/>
      <c r="H3" s="67" t="s">
        <v>23</v>
      </c>
      <c r="I3" s="67" t="s">
        <v>24</v>
      </c>
      <c r="J3" s="67" t="s">
        <v>25</v>
      </c>
      <c r="K3" s="67" t="s">
        <v>42</v>
      </c>
      <c r="L3" s="67"/>
      <c r="M3" s="68" t="s">
        <v>26</v>
      </c>
      <c r="N3" s="68" t="s">
        <v>42</v>
      </c>
      <c r="O3" s="68"/>
      <c r="P3" s="69" t="s">
        <v>27</v>
      </c>
      <c r="Q3" s="69" t="s">
        <v>28</v>
      </c>
      <c r="R3" s="69" t="s">
        <v>29</v>
      </c>
      <c r="S3" s="69" t="s">
        <v>30</v>
      </c>
      <c r="T3" s="69" t="s">
        <v>47</v>
      </c>
      <c r="U3" s="69"/>
      <c r="V3" s="70"/>
      <c r="W3" s="70"/>
    </row>
    <row r="4" spans="1:22" ht="15">
      <c r="A4" s="150"/>
      <c r="B4" s="151" t="e">
        <f>100*'Resultats Elèves'!B160</f>
        <v>#DIV/0!</v>
      </c>
      <c r="C4" s="151" t="e">
        <f>100*'Resultats Elèves'!C160</f>
        <v>#DIV/0!</v>
      </c>
      <c r="D4" s="151" t="e">
        <f>100*'Resultats Elèves'!D160</f>
        <v>#DIV/0!</v>
      </c>
      <c r="E4" s="151" t="e">
        <f>100*'Resultats Elèves'!E160</f>
        <v>#DIV/0!</v>
      </c>
      <c r="F4" s="151" t="e">
        <f>'Resultats Elèves'!G159</f>
        <v>#DIV/0!</v>
      </c>
      <c r="H4" s="152" t="e">
        <f>100*'Resultats Elèves'!H160</f>
        <v>#DIV/0!</v>
      </c>
      <c r="I4" s="152" t="e">
        <f>100*'Resultats Elèves'!I160</f>
        <v>#DIV/0!</v>
      </c>
      <c r="J4" s="152" t="e">
        <f>100*'Resultats Elèves'!J160</f>
        <v>#DIV/0!</v>
      </c>
      <c r="K4" s="152" t="e">
        <f>'Resultats Elèves'!L159</f>
        <v>#DIV/0!</v>
      </c>
      <c r="L4" s="152"/>
      <c r="M4" s="153" t="e">
        <f>100*'Resultats Elèves'!M160</f>
        <v>#DIV/0!</v>
      </c>
      <c r="N4" s="153" t="e">
        <f>'Resultats Elèves'!O159</f>
        <v>#DIV/0!</v>
      </c>
      <c r="O4" s="153"/>
      <c r="P4" s="154" t="e">
        <f>100*'Resultats Elèves'!P160</f>
        <v>#DIV/0!</v>
      </c>
      <c r="Q4" s="154" t="e">
        <f>100*'Resultats Elèves'!Q160</f>
        <v>#DIV/0!</v>
      </c>
      <c r="R4" s="154" t="e">
        <f>100*'Resultats Elèves'!R160</f>
        <v>#DIV/0!</v>
      </c>
      <c r="S4" s="154" t="e">
        <f>100*'Resultats Elèves'!S160</f>
        <v>#DIV/0!</v>
      </c>
      <c r="T4" s="154" t="e">
        <f>'Resultats Elèves'!U159</f>
        <v>#DIV/0!</v>
      </c>
      <c r="U4" s="154">
        <f>100*'Resultats Elèves'!U160</f>
        <v>0</v>
      </c>
      <c r="V4" s="155" t="e">
        <f>'Resultats Elèves'!W159</f>
        <v>#DIV/0!</v>
      </c>
    </row>
    <row r="31" ht="15">
      <c r="A31" t="s">
        <v>60</v>
      </c>
    </row>
    <row r="32" spans="1:6" ht="15">
      <c r="A32">
        <f>'Resultats Elèves'!AB3</f>
        <v>0</v>
      </c>
      <c r="B32">
        <f>'Resultats Elèves'!AC3</f>
        <v>0</v>
      </c>
      <c r="C32">
        <f>'Resultats Elèves'!AD3</f>
        <v>0</v>
      </c>
      <c r="D32">
        <f>'Resultats Elèves'!AE3</f>
        <v>0</v>
      </c>
      <c r="E32">
        <f>'Resultats Elèves'!AF3</f>
        <v>0</v>
      </c>
      <c r="F32">
        <f>'Resultats Elèves'!AG3</f>
        <v>0</v>
      </c>
    </row>
    <row r="33" spans="1:6" ht="15">
      <c r="A33" s="65">
        <f>'Resultats Elèves'!AB4</f>
        <v>0</v>
      </c>
      <c r="B33" s="65">
        <f>'Resultats Elèves'!AC4</f>
        <v>0</v>
      </c>
      <c r="C33" s="65">
        <f>'Resultats Elèves'!AD4</f>
        <v>0</v>
      </c>
      <c r="D33" s="65">
        <f>'Resultats Elèves'!AE4</f>
        <v>0</v>
      </c>
      <c r="E33" s="65">
        <f>'Resultats Elèves'!AF4</f>
        <v>0</v>
      </c>
      <c r="F33" s="65">
        <f>'Resultats Elèves'!AG4</f>
        <v>0</v>
      </c>
    </row>
    <row r="34" spans="1:6" ht="15">
      <c r="A34" s="72">
        <f>'Resultats Elèves'!AB5</f>
        <v>0</v>
      </c>
      <c r="B34" s="72">
        <f>'Resultats Elèves'!AC5</f>
        <v>0</v>
      </c>
      <c r="C34" s="72">
        <f>'Resultats Elèves'!AD5</f>
        <v>0</v>
      </c>
      <c r="D34" s="72">
        <f>'Resultats Elèves'!AE5</f>
        <v>0</v>
      </c>
      <c r="E34" s="72">
        <f>'Resultats Elèves'!AF5</f>
        <v>0</v>
      </c>
      <c r="F34" s="72">
        <f>'Resultats Elèves'!AG5</f>
        <v>0</v>
      </c>
    </row>
    <row r="35" spans="1:6" ht="15">
      <c r="A35" s="83">
        <f>'Resultats Elèves'!AB6</f>
        <v>0</v>
      </c>
      <c r="B35" s="83">
        <f>'Resultats Elèves'!AC6</f>
        <v>0</v>
      </c>
      <c r="C35" s="83">
        <f>'Resultats Elèves'!AD6</f>
        <v>0</v>
      </c>
      <c r="D35" s="83">
        <f>'Resultats Elèves'!AE6</f>
        <v>0</v>
      </c>
      <c r="E35" s="83">
        <f>'Resultats Elèves'!AF6</f>
        <v>0</v>
      </c>
      <c r="F35" s="83">
        <f>'Resultats Elèves'!AG6</f>
        <v>0</v>
      </c>
    </row>
    <row r="36" spans="1:6" ht="15">
      <c r="A36" s="156">
        <f>'Resultats Elèves'!AB7</f>
        <v>0</v>
      </c>
      <c r="B36" s="156">
        <f>'Resultats Elèves'!AC7</f>
        <v>0</v>
      </c>
      <c r="C36" s="156">
        <f>'Resultats Elèves'!AD7</f>
        <v>0</v>
      </c>
      <c r="D36" s="156">
        <f>'Resultats Elèves'!AE7</f>
        <v>0</v>
      </c>
      <c r="E36" s="156">
        <f>'Resultats Elèves'!AF7</f>
        <v>0</v>
      </c>
      <c r="F36" s="156">
        <f>'Resultats Elèves'!AG7</f>
        <v>0</v>
      </c>
    </row>
    <row r="68" ht="15.75"/>
  </sheetData>
  <sheetProtection selectLockedCells="1" selectUnlockedCells="1"/>
  <mergeCells count="10">
    <mergeCell ref="B1:G1"/>
    <mergeCell ref="H1:L1"/>
    <mergeCell ref="M1:O1"/>
    <mergeCell ref="P1:U1"/>
    <mergeCell ref="F2:G2"/>
    <mergeCell ref="K2:L2"/>
    <mergeCell ref="N2:O2"/>
    <mergeCell ref="T2:U2"/>
    <mergeCell ref="V2:W3"/>
    <mergeCell ref="N3:O3"/>
  </mergeCells>
  <printOptions/>
  <pageMargins left="0.39375" right="0.39375" top="0.39375" bottom="0.39375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58"/>
  <sheetViews>
    <sheetView view="pageBreakPreview" zoomScaleNormal="50" zoomScaleSheetLayoutView="100" workbookViewId="0" topLeftCell="A1">
      <selection activeCell="W160" sqref="W160"/>
    </sheetView>
  </sheetViews>
  <sheetFormatPr defaultColWidth="11.421875" defaultRowHeight="15"/>
  <cols>
    <col min="1" max="1" width="17.7109375" style="0" customWidth="1"/>
    <col min="2" max="21" width="5.421875" style="0" customWidth="1"/>
    <col min="22" max="22" width="6.7109375" style="0" customWidth="1"/>
    <col min="23" max="23" width="7.7109375" style="0" customWidth="1"/>
  </cols>
  <sheetData>
    <row r="1" spans="1:23" ht="15.75">
      <c r="A1" s="60"/>
      <c r="B1" s="61"/>
      <c r="C1" s="61"/>
      <c r="D1" s="61"/>
      <c r="E1" s="61"/>
      <c r="F1" s="61"/>
      <c r="G1" s="62"/>
      <c r="H1" s="61"/>
      <c r="I1" s="61"/>
      <c r="J1" s="61"/>
      <c r="K1" s="61"/>
      <c r="L1" s="62"/>
      <c r="M1" s="61"/>
      <c r="N1" s="58"/>
      <c r="O1" s="59"/>
      <c r="P1" s="58"/>
      <c r="Q1" s="58"/>
      <c r="R1" s="58"/>
      <c r="S1" s="58"/>
      <c r="T1" s="58"/>
      <c r="U1" s="59"/>
      <c r="V1" s="58"/>
      <c r="W1" s="59"/>
    </row>
    <row r="2" spans="1:23" ht="33">
      <c r="A2" s="60"/>
      <c r="B2" s="63" t="s">
        <v>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spans="1:23" ht="57" customHeight="1">
      <c r="A3" s="60"/>
      <c r="B3" s="157" t="s">
        <v>3</v>
      </c>
      <c r="C3" s="157"/>
      <c r="D3" s="157"/>
      <c r="E3" s="157"/>
      <c r="F3" s="157"/>
      <c r="G3" s="157"/>
      <c r="H3" s="158" t="s">
        <v>4</v>
      </c>
      <c r="I3" s="158"/>
      <c r="J3" s="158"/>
      <c r="K3" s="158"/>
      <c r="L3" s="158"/>
      <c r="M3" s="159" t="s">
        <v>5</v>
      </c>
      <c r="N3" s="159"/>
      <c r="O3" s="159"/>
      <c r="P3" s="160" t="s">
        <v>6</v>
      </c>
      <c r="Q3" s="160"/>
      <c r="R3" s="160"/>
      <c r="S3" s="160"/>
      <c r="T3" s="160"/>
      <c r="U3" s="160"/>
      <c r="V3" s="70" t="s">
        <v>38</v>
      </c>
      <c r="W3" s="70"/>
    </row>
    <row r="4" spans="1:23" ht="15.75">
      <c r="A4" s="60"/>
      <c r="B4" s="161" t="s">
        <v>19</v>
      </c>
      <c r="C4" s="161" t="s">
        <v>20</v>
      </c>
      <c r="D4" s="161" t="s">
        <v>21</v>
      </c>
      <c r="E4" s="162" t="s">
        <v>22</v>
      </c>
      <c r="F4" s="86"/>
      <c r="G4" s="87"/>
      <c r="H4" s="163" t="s">
        <v>23</v>
      </c>
      <c r="I4" s="163" t="s">
        <v>24</v>
      </c>
      <c r="J4" s="163" t="s">
        <v>25</v>
      </c>
      <c r="K4" s="89"/>
      <c r="L4" s="90"/>
      <c r="M4" s="164" t="s">
        <v>26</v>
      </c>
      <c r="N4" s="165"/>
      <c r="O4" s="166"/>
      <c r="P4" s="167" t="s">
        <v>27</v>
      </c>
      <c r="Q4" s="167" t="s">
        <v>28</v>
      </c>
      <c r="R4" s="167" t="s">
        <v>29</v>
      </c>
      <c r="S4" s="167" t="s">
        <v>30</v>
      </c>
      <c r="T4" s="168"/>
      <c r="U4" s="95"/>
      <c r="V4" s="96"/>
      <c r="W4" s="97"/>
    </row>
    <row r="5" spans="1:23" ht="15.75">
      <c r="A5" s="60"/>
      <c r="B5" s="84" t="s">
        <v>50</v>
      </c>
      <c r="C5" s="84" t="s">
        <v>51</v>
      </c>
      <c r="D5" s="84" t="s">
        <v>52</v>
      </c>
      <c r="E5" s="84" t="s">
        <v>53</v>
      </c>
      <c r="F5" s="100" t="s">
        <v>54</v>
      </c>
      <c r="G5" s="101" t="s">
        <v>55</v>
      </c>
      <c r="H5" s="88" t="s">
        <v>53</v>
      </c>
      <c r="I5" s="88" t="s">
        <v>51</v>
      </c>
      <c r="J5" s="88" t="s">
        <v>52</v>
      </c>
      <c r="K5" s="102" t="s">
        <v>56</v>
      </c>
      <c r="L5" s="103" t="s">
        <v>55</v>
      </c>
      <c r="M5" s="91" t="s">
        <v>50</v>
      </c>
      <c r="N5" s="104" t="s">
        <v>50</v>
      </c>
      <c r="O5" s="105" t="s">
        <v>55</v>
      </c>
      <c r="P5" s="106" t="s">
        <v>53</v>
      </c>
      <c r="Q5" s="106" t="s">
        <v>51</v>
      </c>
      <c r="R5" s="106" t="s">
        <v>52</v>
      </c>
      <c r="S5" s="106" t="s">
        <v>50</v>
      </c>
      <c r="T5" s="106" t="s">
        <v>54</v>
      </c>
      <c r="U5" s="106" t="s">
        <v>55</v>
      </c>
      <c r="V5" s="107" t="s">
        <v>57</v>
      </c>
      <c r="W5" s="108" t="s">
        <v>55</v>
      </c>
    </row>
    <row r="6" spans="1:23" ht="15.75">
      <c r="A6" s="110">
        <f>IF(Données!A9="","",Données!A9)</f>
        <v>0</v>
      </c>
      <c r="B6" s="169">
        <f>IF(A6="","",COUNTIF(Données!B9:F9,1))</f>
        <v>0</v>
      </c>
      <c r="C6" s="169">
        <f>IF(A6="","",COUNTIF(Données!G9:I9,1))</f>
        <v>0</v>
      </c>
      <c r="D6" s="169">
        <f>IF(A6="","",COUNTIF(Données!J9:O9,1))</f>
        <v>0</v>
      </c>
      <c r="E6" s="169">
        <f>IF(A6="","",COUNTIF(Données!P9:S9,1))</f>
        <v>0</v>
      </c>
      <c r="F6" s="170">
        <f aca="true" t="shared" si="0" ref="F6:F155">IF(A6="","",SUM(B6:E6))</f>
        <v>0</v>
      </c>
      <c r="G6" s="113">
        <f>IF(A6="","",100*F6/(18-COUNTIF(Données!B9:S9,"A")))</f>
        <v>0</v>
      </c>
      <c r="H6" s="169">
        <f>IF(A6="","",COUNTIF(Données!T9:W9,1))</f>
        <v>0</v>
      </c>
      <c r="I6" s="169">
        <f>IF(A6="","",COUNTIF(Données!X9:Z9,1))</f>
        <v>0</v>
      </c>
      <c r="J6" s="169">
        <f>IF(A6="","",COUNTIF(Données!AA9:AF9,1))</f>
        <v>0</v>
      </c>
      <c r="K6" s="171">
        <f aca="true" t="shared" si="1" ref="K6:K155">IF(A6="","",SUM(H6:J6))</f>
        <v>0</v>
      </c>
      <c r="L6" s="115">
        <f>IF(A6="","",100*K6/(13-COUNTIF(Données!T9:AF9,"A")))</f>
        <v>0</v>
      </c>
      <c r="M6" s="172">
        <f>IF(A6="","",COUNTIF(Données!AG9:AK9,1))</f>
        <v>0</v>
      </c>
      <c r="N6" s="117">
        <f aca="true" t="shared" si="2" ref="N6:N155">M6</f>
        <v>0</v>
      </c>
      <c r="O6" s="173">
        <f>IF(A6="","",100*N6/(5-COUNTIF(Données!AG9:AK9,"A")))</f>
        <v>0</v>
      </c>
      <c r="P6" s="120">
        <f>IF(A6="","",COUNTIF(Données!AL9:AO9,1))</f>
        <v>0</v>
      </c>
      <c r="Q6" s="120">
        <f>IF(A6="","",COUNTIF(Données!AP9:AR9,1))</f>
        <v>0</v>
      </c>
      <c r="R6" s="120">
        <f>IF(A6="","",COUNTIF(Données!AS9:AX9,1))</f>
        <v>0</v>
      </c>
      <c r="S6" s="120">
        <f>IF(A6="","",COUNTIF(Données!AY9:BC9,1))</f>
        <v>0</v>
      </c>
      <c r="T6" s="120">
        <f aca="true" t="shared" si="3" ref="T6:T155">IF(A6="","",SUM(P6:S6))</f>
        <v>0</v>
      </c>
      <c r="U6" s="174">
        <f>IF(A6="","",100*T6/(18-COUNTIF(Données!AL9:BC9,"A")))</f>
        <v>0</v>
      </c>
      <c r="V6" s="175">
        <f>IF(A6="","",COUNTIF(Données!B9:BC9,1))</f>
        <v>0</v>
      </c>
      <c r="W6" s="122">
        <f aca="true" t="shared" si="4" ref="W6:W155">IF(A6="","",100*V6/54)</f>
        <v>0</v>
      </c>
    </row>
    <row r="7" spans="1:23" ht="15.75">
      <c r="A7" s="123">
        <f>IF(Données!A10="","",Données!A10)</f>
        <v>0</v>
      </c>
      <c r="B7" s="176">
        <f>IF(A7="","",COUNTIF(Données!B10:F10,1))</f>
        <v>0</v>
      </c>
      <c r="C7" s="176">
        <f>IF(A7="","",COUNTIF(Données!G10:I10,1))</f>
        <v>0</v>
      </c>
      <c r="D7" s="176">
        <f>IF(A7="","",COUNTIF(Données!J10:O10,1))</f>
        <v>0</v>
      </c>
      <c r="E7" s="176">
        <f>IF(A7="","",COUNTIF(Données!P10:S10,1))</f>
        <v>0</v>
      </c>
      <c r="F7" s="177">
        <f t="shared" si="0"/>
        <v>0</v>
      </c>
      <c r="G7" s="126">
        <f>IF(A7="","",100*F7/(18-COUNTIF(Données!B10:S10,"A")))</f>
        <v>0</v>
      </c>
      <c r="H7" s="176">
        <f>IF(A7="","",COUNTIF(Données!T10:W10,1))</f>
        <v>0</v>
      </c>
      <c r="I7" s="176">
        <f>IF(A7="","",COUNTIF(Données!X10:Z10,1))</f>
        <v>0</v>
      </c>
      <c r="J7" s="176">
        <f>IF(A7="","",COUNTIF(Données!AA10:AF10,1))</f>
        <v>0</v>
      </c>
      <c r="K7" s="178">
        <f t="shared" si="1"/>
        <v>0</v>
      </c>
      <c r="L7" s="128">
        <f>IF(A7="","",100*K7/(13-COUNTIF(Données!T10:AF10,"A")))</f>
        <v>0</v>
      </c>
      <c r="M7" s="179">
        <f>IF(A7="","",COUNTIF(Données!AG10:AK10,1))</f>
        <v>0</v>
      </c>
      <c r="N7" s="130">
        <f t="shared" si="2"/>
        <v>0</v>
      </c>
      <c r="O7" s="173">
        <f>IF(A7="","",100*N7/(5-COUNTIF(Données!AG10:AK10,"A")))</f>
        <v>0</v>
      </c>
      <c r="P7" s="180">
        <f>IF(A6="","",COUNTIF(Données!AL10:AO10,1))</f>
        <v>0</v>
      </c>
      <c r="Q7" s="180">
        <f>IF(A7="","",COUNTIF(Données!AP10:AR10,1))</f>
        <v>0</v>
      </c>
      <c r="R7" s="180">
        <f>IF(A7="","",COUNTIF(Données!AS10:AX10,1))</f>
        <v>0</v>
      </c>
      <c r="S7" s="181">
        <f>IF(A7="","",COUNTIF(Données!AY10:BC10,1))</f>
        <v>0</v>
      </c>
      <c r="T7" s="180">
        <f t="shared" si="3"/>
        <v>0</v>
      </c>
      <c r="U7" s="174">
        <f>IF(A7="","",100*T7/(18-COUNTIF(Données!AL10:BC10,"A")))</f>
        <v>0</v>
      </c>
      <c r="V7" s="182">
        <f>IF(A7="","",COUNTIF(Données!B10:BC10,1))</f>
        <v>0</v>
      </c>
      <c r="W7" s="134">
        <f t="shared" si="4"/>
        <v>0</v>
      </c>
    </row>
    <row r="8" spans="1:23" ht="15.75">
      <c r="A8" s="110">
        <f>IF(Données!A11="","",Données!A11)</f>
        <v>0</v>
      </c>
      <c r="B8" s="169">
        <f>IF(A8="","",COUNTIF(Données!B11:F11,1))</f>
        <v>0</v>
      </c>
      <c r="C8" s="169">
        <f>IF(A8="","",COUNTIF(Données!G11:I11,1))</f>
        <v>0</v>
      </c>
      <c r="D8" s="169">
        <f>IF(A8="","",COUNTIF(Données!J11:O11,1))</f>
        <v>0</v>
      </c>
      <c r="E8" s="169">
        <f>IF(A8="","",COUNTIF(Données!P11:S11,1))</f>
        <v>0</v>
      </c>
      <c r="F8" s="170">
        <f t="shared" si="0"/>
        <v>0</v>
      </c>
      <c r="G8" s="113">
        <f>IF(A8="","",100*F8/(18-COUNTIF(Données!B11:S11,"A")))</f>
        <v>0</v>
      </c>
      <c r="H8" s="169">
        <f>IF(A8="","",COUNTIF(Données!T11:W11,1))</f>
        <v>0</v>
      </c>
      <c r="I8" s="169">
        <f>IF(A8="","",COUNTIF(Données!X11:Z11,1))</f>
        <v>0</v>
      </c>
      <c r="J8" s="169">
        <f>IF(A8="","",COUNTIF(Données!AA11:AF11,1))</f>
        <v>0</v>
      </c>
      <c r="K8" s="171">
        <f t="shared" si="1"/>
        <v>0</v>
      </c>
      <c r="L8" s="115">
        <f>IF(A8="","",100*K8/(13-COUNTIF(Données!T11:AF11,"A")))</f>
        <v>0</v>
      </c>
      <c r="M8" s="172">
        <f>IF(A8="","",COUNTIF(Données!AG11:AK11,1))</f>
        <v>0</v>
      </c>
      <c r="N8" s="117">
        <f t="shared" si="2"/>
        <v>0</v>
      </c>
      <c r="O8" s="173">
        <f>IF(A8="","",100*N8/(5-COUNTIF(Données!AG11:AK11,"A")))</f>
        <v>0</v>
      </c>
      <c r="P8" s="120">
        <f>IF(A8="","",COUNTIF(Données!AL11:AO11,1))</f>
        <v>0</v>
      </c>
      <c r="Q8" s="120">
        <f>IF(A8="","",COUNTIF(Données!AP11:AR11,1))</f>
        <v>0</v>
      </c>
      <c r="R8" s="120">
        <f>IF(A8="","",COUNTIF(Données!AS11:AX11,1))</f>
        <v>0</v>
      </c>
      <c r="S8" s="120">
        <f>IF(A8="","",COUNTIF(Données!AY11:BC11,1))</f>
        <v>0</v>
      </c>
      <c r="T8" s="120">
        <f t="shared" si="3"/>
        <v>0</v>
      </c>
      <c r="U8" s="174">
        <f>IF(A8="","",100*T8/(18-COUNTIF(Données!AL11:BC11,"A")))</f>
        <v>0</v>
      </c>
      <c r="V8" s="175">
        <f>IF(A8="","",COUNTIF(Données!B11:BC11,1))</f>
        <v>0</v>
      </c>
      <c r="W8" s="122">
        <f t="shared" si="4"/>
        <v>0</v>
      </c>
    </row>
    <row r="9" spans="1:23" ht="15.75">
      <c r="A9" s="123">
        <f>IF(Données!A12="","",Données!A12)</f>
        <v>0</v>
      </c>
      <c r="B9" s="176">
        <f>IF(A9="","",COUNTIF(Données!B12:F12,1))</f>
        <v>0</v>
      </c>
      <c r="C9" s="176">
        <f>IF(A9="","",COUNTIF(Données!G12:I12,1))</f>
        <v>0</v>
      </c>
      <c r="D9" s="176">
        <f>IF(A9="","",COUNTIF(Données!J12:O12,1))</f>
        <v>0</v>
      </c>
      <c r="E9" s="176">
        <f>IF(A9="","",COUNTIF(Données!P12:S12,1))</f>
        <v>0</v>
      </c>
      <c r="F9" s="177">
        <f t="shared" si="0"/>
        <v>0</v>
      </c>
      <c r="G9" s="126">
        <f>IF(A9="","",100*F9/(18-COUNTIF(Données!B12:S12,"A")))</f>
        <v>0</v>
      </c>
      <c r="H9" s="176">
        <f>IF(A9="","",COUNTIF(Données!T12:W12,1))</f>
        <v>0</v>
      </c>
      <c r="I9" s="176">
        <f>IF(A9="","",COUNTIF(Données!X12:Z12,1))</f>
        <v>0</v>
      </c>
      <c r="J9" s="176">
        <f>IF(A9="","",COUNTIF(Données!AA12:AF12,1))</f>
        <v>0</v>
      </c>
      <c r="K9" s="178">
        <f t="shared" si="1"/>
        <v>0</v>
      </c>
      <c r="L9" s="128">
        <f>IF(A9="","",100*K9/(13-COUNTIF(Données!T12:AF12,"A")))</f>
        <v>0</v>
      </c>
      <c r="M9" s="179">
        <f>IF(A9="","",COUNTIF(Données!AG12:AK12,1))</f>
        <v>0</v>
      </c>
      <c r="N9" s="130">
        <f t="shared" si="2"/>
        <v>0</v>
      </c>
      <c r="O9" s="173">
        <f>IF(A9="","",100*N9/(5-COUNTIF(Données!AG12:AK12,"A")))</f>
        <v>0</v>
      </c>
      <c r="P9" s="180">
        <f>IF(A8="","",COUNTIF(Données!AL12:AO12,1))</f>
        <v>0</v>
      </c>
      <c r="Q9" s="180">
        <f>IF(A9="","",COUNTIF(Données!AP12:AR12,1))</f>
        <v>0</v>
      </c>
      <c r="R9" s="180">
        <f>IF(A9="","",COUNTIF(Données!AS12:AX12,1))</f>
        <v>0</v>
      </c>
      <c r="S9" s="181">
        <f>IF(A9="","",COUNTIF(Données!AY12:BC12,1))</f>
        <v>0</v>
      </c>
      <c r="T9" s="180">
        <f t="shared" si="3"/>
        <v>0</v>
      </c>
      <c r="U9" s="174">
        <f>IF(A9="","",100*T9/(18-COUNTIF(Données!AL12:BC12,"A")))</f>
        <v>0</v>
      </c>
      <c r="V9" s="182">
        <f>IF(A9="","",COUNTIF(Données!B12:BC12,1))</f>
        <v>0</v>
      </c>
      <c r="W9" s="134">
        <f t="shared" si="4"/>
        <v>0</v>
      </c>
    </row>
    <row r="10" spans="1:23" ht="15.75">
      <c r="A10" s="110">
        <f>IF(Données!A13="","",Données!A13)</f>
        <v>0</v>
      </c>
      <c r="B10" s="169">
        <f>IF(A10="","",COUNTIF(Données!B13:F13,1))</f>
        <v>0</v>
      </c>
      <c r="C10" s="169">
        <f>IF(A10="","",COUNTIF(Données!G13:I13,1))</f>
        <v>0</v>
      </c>
      <c r="D10" s="169">
        <f>IF(A10="","",COUNTIF(Données!J13:O13,1))</f>
        <v>0</v>
      </c>
      <c r="E10" s="169">
        <f>IF(A10="","",COUNTIF(Données!P13:S13,1))</f>
        <v>0</v>
      </c>
      <c r="F10" s="170">
        <f t="shared" si="0"/>
        <v>0</v>
      </c>
      <c r="G10" s="113">
        <f>IF(A10="","",100*F10/(18-COUNTIF(Données!B13:S13,"A")))</f>
        <v>0</v>
      </c>
      <c r="H10" s="169">
        <f>IF(A10="","",COUNTIF(Données!T13:W13,1))</f>
        <v>0</v>
      </c>
      <c r="I10" s="169">
        <f>IF(A10="","",COUNTIF(Données!X13:Z13,1))</f>
        <v>0</v>
      </c>
      <c r="J10" s="169">
        <f>IF(A10="","",COUNTIF(Données!AA13:AF13,1))</f>
        <v>0</v>
      </c>
      <c r="K10" s="171">
        <f t="shared" si="1"/>
        <v>0</v>
      </c>
      <c r="L10" s="115">
        <f>IF(A10="","",100*K10/(13-COUNTIF(Données!T13:AF13,"A")))</f>
        <v>0</v>
      </c>
      <c r="M10" s="172">
        <f>IF(A10="","",COUNTIF(Données!AG13:AK13,1))</f>
        <v>0</v>
      </c>
      <c r="N10" s="117">
        <f t="shared" si="2"/>
        <v>0</v>
      </c>
      <c r="O10" s="173">
        <f>IF(A10="","",100*N10/(5-COUNTIF(Données!AG13:AK13,"A")))</f>
        <v>0</v>
      </c>
      <c r="P10" s="120">
        <f>IF(A10="","",COUNTIF(Données!AL13:AO13,1))</f>
        <v>0</v>
      </c>
      <c r="Q10" s="120">
        <f>IF(A10="","",COUNTIF(Données!AP13:AR13,1))</f>
        <v>0</v>
      </c>
      <c r="R10" s="120">
        <f>IF(A10="","",COUNTIF(Données!AS13:AX13,1))</f>
        <v>0</v>
      </c>
      <c r="S10" s="120">
        <f>IF(A10="","",COUNTIF(Données!AY13:BC13,1))</f>
        <v>0</v>
      </c>
      <c r="T10" s="120">
        <f t="shared" si="3"/>
        <v>0</v>
      </c>
      <c r="U10" s="174">
        <f>IF(A10="","",100*T10/(18-COUNTIF(Données!AL13:BC13,"A")))</f>
        <v>0</v>
      </c>
      <c r="V10" s="175">
        <f>IF(A10="","",COUNTIF(Données!B13:BC13,1))</f>
        <v>0</v>
      </c>
      <c r="W10" s="122">
        <f t="shared" si="4"/>
        <v>0</v>
      </c>
    </row>
    <row r="11" spans="1:23" ht="15.75">
      <c r="A11" s="123">
        <f>IF(Données!A14="","",Données!A14)</f>
        <v>0</v>
      </c>
      <c r="B11" s="176">
        <f>IF(A11="","",COUNTIF(Données!B14:F14,1))</f>
        <v>0</v>
      </c>
      <c r="C11" s="176">
        <f>IF(A11="","",COUNTIF(Données!G14:I14,1))</f>
        <v>0</v>
      </c>
      <c r="D11" s="176">
        <f>IF(A11="","",COUNTIF(Données!J14:O14,1))</f>
        <v>0</v>
      </c>
      <c r="E11" s="176">
        <f>IF(A11="","",COUNTIF(Données!P14:S14,1))</f>
        <v>0</v>
      </c>
      <c r="F11" s="177">
        <f t="shared" si="0"/>
        <v>0</v>
      </c>
      <c r="G11" s="126">
        <f>IF(A11="","",100*F11/(18-COUNTIF(Données!B14:S14,"A")))</f>
        <v>0</v>
      </c>
      <c r="H11" s="176">
        <f>IF(A11="","",COUNTIF(Données!T14:W14,1))</f>
        <v>0</v>
      </c>
      <c r="I11" s="176">
        <f>IF(A11="","",COUNTIF(Données!X14:Z14,1))</f>
        <v>0</v>
      </c>
      <c r="J11" s="176">
        <f>IF(A11="","",COUNTIF(Données!AA14:AF14,1))</f>
        <v>0</v>
      </c>
      <c r="K11" s="178">
        <f t="shared" si="1"/>
        <v>0</v>
      </c>
      <c r="L11" s="128">
        <f>IF(A11="","",100*K11/(13-COUNTIF(Données!T14:AF14,"A")))</f>
        <v>0</v>
      </c>
      <c r="M11" s="179">
        <f>IF(A11="","",COUNTIF(Données!AG14:AK14,1))</f>
        <v>0</v>
      </c>
      <c r="N11" s="130">
        <f t="shared" si="2"/>
        <v>0</v>
      </c>
      <c r="O11" s="173">
        <f>IF(A11="","",100*N11/(5-COUNTIF(Données!AG14:AK14,"A")))</f>
        <v>0</v>
      </c>
      <c r="P11" s="180">
        <f>IF(A10="","",COUNTIF(Données!AL14:AO14,1))</f>
        <v>0</v>
      </c>
      <c r="Q11" s="180">
        <f>IF(A11="","",COUNTIF(Données!AP14:AR14,1))</f>
        <v>0</v>
      </c>
      <c r="R11" s="180">
        <f>IF(A11="","",COUNTIF(Données!AS14:AX14,1))</f>
        <v>0</v>
      </c>
      <c r="S11" s="181">
        <f>IF(A11="","",COUNTIF(Données!AY14:BC14,1))</f>
        <v>0</v>
      </c>
      <c r="T11" s="180">
        <f t="shared" si="3"/>
        <v>0</v>
      </c>
      <c r="U11" s="174">
        <f>IF(A11="","",100*T11/(18-COUNTIF(Données!AL14:BC14,"A")))</f>
        <v>0</v>
      </c>
      <c r="V11" s="182">
        <f>IF(A11="","",COUNTIF(Données!B14:BC14,1))</f>
        <v>0</v>
      </c>
      <c r="W11" s="134">
        <f t="shared" si="4"/>
        <v>0</v>
      </c>
    </row>
    <row r="12" spans="1:23" ht="15.75">
      <c r="A12" s="110">
        <f>IF(Données!A15="","",Données!A15)</f>
        <v>0</v>
      </c>
      <c r="B12" s="169">
        <f>IF(A12="","",COUNTIF(Données!B15:F15,1))</f>
        <v>0</v>
      </c>
      <c r="C12" s="169">
        <f>IF(A12="","",COUNTIF(Données!G15:I15,1))</f>
        <v>0</v>
      </c>
      <c r="D12" s="169">
        <f>IF(A12="","",COUNTIF(Données!J15:O15,1))</f>
        <v>0</v>
      </c>
      <c r="E12" s="169">
        <f>IF(A12="","",COUNTIF(Données!P15:S15,1))</f>
        <v>0</v>
      </c>
      <c r="F12" s="170">
        <f t="shared" si="0"/>
        <v>0</v>
      </c>
      <c r="G12" s="113">
        <f>IF(A12="","",100*F12/(18-COUNTIF(Données!B15:S15,"A")))</f>
        <v>0</v>
      </c>
      <c r="H12" s="169">
        <f>IF(A12="","",COUNTIF(Données!T15:W15,1))</f>
        <v>0</v>
      </c>
      <c r="I12" s="169">
        <f>IF(A12="","",COUNTIF(Données!X15:Z15,1))</f>
        <v>0</v>
      </c>
      <c r="J12" s="169">
        <f>IF(A12="","",COUNTIF(Données!AA15:AF15,1))</f>
        <v>0</v>
      </c>
      <c r="K12" s="171">
        <f t="shared" si="1"/>
        <v>0</v>
      </c>
      <c r="L12" s="115">
        <f>IF(A12="","",100*K12/(13-COUNTIF(Données!T15:AF15,"A")))</f>
        <v>0</v>
      </c>
      <c r="M12" s="172">
        <f>IF(A12="","",COUNTIF(Données!AG15:AK15,1))</f>
        <v>0</v>
      </c>
      <c r="N12" s="117">
        <f t="shared" si="2"/>
        <v>0</v>
      </c>
      <c r="O12" s="173">
        <f>IF(A12="","",100*N12/(5-COUNTIF(Données!AG15:AK15,"A")))</f>
        <v>0</v>
      </c>
      <c r="P12" s="120">
        <f>IF(A12="","",COUNTIF(Données!AL15:AO15,1))</f>
        <v>0</v>
      </c>
      <c r="Q12" s="120">
        <f>IF(A12="","",COUNTIF(Données!AP15:AR15,1))</f>
        <v>0</v>
      </c>
      <c r="R12" s="120">
        <f>IF(A12="","",COUNTIF(Données!AS15:AX15,1))</f>
        <v>0</v>
      </c>
      <c r="S12" s="120">
        <f>IF(A12="","",COUNTIF(Données!AY15:BC15,1))</f>
        <v>0</v>
      </c>
      <c r="T12" s="120">
        <f t="shared" si="3"/>
        <v>0</v>
      </c>
      <c r="U12" s="174">
        <f>IF(A12="","",100*T12/(18-COUNTIF(Données!AL15:BC15,"A")))</f>
        <v>0</v>
      </c>
      <c r="V12" s="175">
        <f>IF(A12="","",COUNTIF(Données!B15:BC15,1))</f>
        <v>0</v>
      </c>
      <c r="W12" s="122">
        <f t="shared" si="4"/>
        <v>0</v>
      </c>
    </row>
    <row r="13" spans="1:23" ht="15.75">
      <c r="A13" s="123">
        <f>IF(Données!A16="","",Données!A16)</f>
        <v>0</v>
      </c>
      <c r="B13" s="176">
        <f>IF(A13="","",COUNTIF(Données!B16:F16,1))</f>
        <v>0</v>
      </c>
      <c r="C13" s="176">
        <f>IF(A13="","",COUNTIF(Données!G16:I16,1))</f>
        <v>0</v>
      </c>
      <c r="D13" s="176">
        <f>IF(A13="","",COUNTIF(Données!J16:O16,1))</f>
        <v>0</v>
      </c>
      <c r="E13" s="176">
        <f>IF(A13="","",COUNTIF(Données!P16:S16,1))</f>
        <v>0</v>
      </c>
      <c r="F13" s="177">
        <f t="shared" si="0"/>
        <v>0</v>
      </c>
      <c r="G13" s="126">
        <f>IF(A13="","",100*F13/(18-COUNTIF(Données!B16:S16,"A")))</f>
        <v>0</v>
      </c>
      <c r="H13" s="176">
        <f>IF(A13="","",COUNTIF(Données!T16:W16,1))</f>
        <v>0</v>
      </c>
      <c r="I13" s="176">
        <f>IF(A13="","",COUNTIF(Données!X16:Z16,1))</f>
        <v>0</v>
      </c>
      <c r="J13" s="176">
        <f>IF(A13="","",COUNTIF(Données!AA16:AF16,1))</f>
        <v>0</v>
      </c>
      <c r="K13" s="178">
        <f t="shared" si="1"/>
        <v>0</v>
      </c>
      <c r="L13" s="128">
        <f>IF(A13="","",100*K13/(13-COUNTIF(Données!T16:AF16,"A")))</f>
        <v>0</v>
      </c>
      <c r="M13" s="179">
        <f>IF(A13="","",COUNTIF(Données!AG16:AK16,1))</f>
        <v>0</v>
      </c>
      <c r="N13" s="130">
        <f t="shared" si="2"/>
        <v>0</v>
      </c>
      <c r="O13" s="173">
        <f>IF(A13="","",100*N13/(5-COUNTIF(Données!AG16:AK16,"A")))</f>
        <v>0</v>
      </c>
      <c r="P13" s="180">
        <f>IF(A12="","",COUNTIF(Données!AL16:AO16,1))</f>
        <v>0</v>
      </c>
      <c r="Q13" s="180">
        <f>IF(A13="","",COUNTIF(Données!AP16:AR16,1))</f>
        <v>0</v>
      </c>
      <c r="R13" s="180">
        <f>IF(A13="","",COUNTIF(Données!AS16:AX16,1))</f>
        <v>0</v>
      </c>
      <c r="S13" s="181">
        <f>IF(A13="","",COUNTIF(Données!AY16:BC16,1))</f>
        <v>0</v>
      </c>
      <c r="T13" s="180">
        <f t="shared" si="3"/>
        <v>0</v>
      </c>
      <c r="U13" s="174">
        <f>IF(A13="","",100*T13/(18-COUNTIF(Données!AL16:BC16,"A")))</f>
        <v>0</v>
      </c>
      <c r="V13" s="182">
        <f>IF(A13="","",COUNTIF(Données!B16:BC16,1))</f>
        <v>0</v>
      </c>
      <c r="W13" s="134">
        <f t="shared" si="4"/>
        <v>0</v>
      </c>
    </row>
    <row r="14" spans="1:23" ht="15.75">
      <c r="A14" s="110">
        <f>IF(Données!A17="","",Données!A17)</f>
        <v>0</v>
      </c>
      <c r="B14" s="169">
        <f>IF(A14="","",COUNTIF(Données!B17:F17,1))</f>
        <v>0</v>
      </c>
      <c r="C14" s="169">
        <f>IF(A14="","",COUNTIF(Données!G17:I17,1))</f>
        <v>0</v>
      </c>
      <c r="D14" s="169">
        <f>IF(A14="","",COUNTIF(Données!J17:O17,1))</f>
        <v>0</v>
      </c>
      <c r="E14" s="169">
        <f>IF(A14="","",COUNTIF(Données!P17:S17,1))</f>
        <v>0</v>
      </c>
      <c r="F14" s="170">
        <f t="shared" si="0"/>
        <v>0</v>
      </c>
      <c r="G14" s="113">
        <f>IF(A14="","",100*F14/(18-COUNTIF(Données!B17:S17,"A")))</f>
        <v>0</v>
      </c>
      <c r="H14" s="169">
        <f>IF(A14="","",COUNTIF(Données!T17:W17,1))</f>
        <v>0</v>
      </c>
      <c r="I14" s="169">
        <f>IF(A14="","",COUNTIF(Données!X17:Z17,1))</f>
        <v>0</v>
      </c>
      <c r="J14" s="169">
        <f>IF(A14="","",COUNTIF(Données!AA17:AF17,1))</f>
        <v>0</v>
      </c>
      <c r="K14" s="171">
        <f t="shared" si="1"/>
        <v>0</v>
      </c>
      <c r="L14" s="115">
        <f>IF(A14="","",100*K14/(13-COUNTIF(Données!T17:AF17,"A")))</f>
        <v>0</v>
      </c>
      <c r="M14" s="172">
        <f>IF(A14="","",COUNTIF(Données!AG17:AK17,1))</f>
        <v>0</v>
      </c>
      <c r="N14" s="117">
        <f t="shared" si="2"/>
        <v>0</v>
      </c>
      <c r="O14" s="173">
        <f>IF(A14="","",100*N14/(5-COUNTIF(Données!AG17:AK17,"A")))</f>
        <v>0</v>
      </c>
      <c r="P14" s="120">
        <f>IF(A14="","",COUNTIF(Données!AL17:AO17,1))</f>
        <v>0</v>
      </c>
      <c r="Q14" s="120">
        <f>IF(A14="","",COUNTIF(Données!AP17:AR17,1))</f>
        <v>0</v>
      </c>
      <c r="R14" s="120">
        <f>IF(A14="","",COUNTIF(Données!AS17:AX17,1))</f>
        <v>0</v>
      </c>
      <c r="S14" s="120">
        <f>IF(A14="","",COUNTIF(Données!AY17:BC17,1))</f>
        <v>0</v>
      </c>
      <c r="T14" s="120">
        <f t="shared" si="3"/>
        <v>0</v>
      </c>
      <c r="U14" s="174">
        <f>IF(A14="","",100*T14/(18-COUNTIF(Données!AL17:BC17,"A")))</f>
        <v>0</v>
      </c>
      <c r="V14" s="175">
        <f>IF(A14="","",COUNTIF(Données!B17:BC17,1))</f>
        <v>0</v>
      </c>
      <c r="W14" s="122">
        <f t="shared" si="4"/>
        <v>0</v>
      </c>
    </row>
    <row r="15" spans="1:23" ht="15.75">
      <c r="A15" s="123">
        <f>IF(Données!A18="","",Données!A18)</f>
        <v>0</v>
      </c>
      <c r="B15" s="176">
        <f>IF(A15="","",COUNTIF(Données!B18:F18,1))</f>
        <v>0</v>
      </c>
      <c r="C15" s="176">
        <f>IF(A15="","",COUNTIF(Données!G18:I18,1))</f>
        <v>0</v>
      </c>
      <c r="D15" s="176">
        <f>IF(A15="","",COUNTIF(Données!J18:O18,1))</f>
        <v>0</v>
      </c>
      <c r="E15" s="176">
        <f>IF(A15="","",COUNTIF(Données!P18:S18,1))</f>
        <v>0</v>
      </c>
      <c r="F15" s="177">
        <f t="shared" si="0"/>
        <v>0</v>
      </c>
      <c r="G15" s="126">
        <f>IF(A15="","",100*F15/(18-COUNTIF(Données!B18:S18,"A")))</f>
        <v>0</v>
      </c>
      <c r="H15" s="176">
        <f>IF(A15="","",COUNTIF(Données!T18:W18,1))</f>
        <v>0</v>
      </c>
      <c r="I15" s="176">
        <f>IF(A15="","",COUNTIF(Données!X18:Z18,1))</f>
        <v>0</v>
      </c>
      <c r="J15" s="176">
        <f>IF(A15="","",COUNTIF(Données!AA18:AF18,1))</f>
        <v>0</v>
      </c>
      <c r="K15" s="178">
        <f t="shared" si="1"/>
        <v>0</v>
      </c>
      <c r="L15" s="128">
        <f>IF(A15="","",100*K15/(13-COUNTIF(Données!T18:AF18,"A")))</f>
        <v>0</v>
      </c>
      <c r="M15" s="179">
        <f>IF(A15="","",COUNTIF(Données!AG18:AK18,1))</f>
        <v>0</v>
      </c>
      <c r="N15" s="130">
        <f t="shared" si="2"/>
        <v>0</v>
      </c>
      <c r="O15" s="173">
        <f>IF(A15="","",100*N15/(5-COUNTIF(Données!AG18:AK18,"A")))</f>
        <v>0</v>
      </c>
      <c r="P15" s="180">
        <f>IF(A14="","",COUNTIF(Données!AL18:AO18,1))</f>
        <v>0</v>
      </c>
      <c r="Q15" s="180">
        <f>IF(A15="","",COUNTIF(Données!AP18:AR18,1))</f>
        <v>0</v>
      </c>
      <c r="R15" s="180">
        <f>IF(A15="","",COUNTIF(Données!AS18:AX18,1))</f>
        <v>0</v>
      </c>
      <c r="S15" s="181">
        <f>IF(A15="","",COUNTIF(Données!AY18:BC18,1))</f>
        <v>0</v>
      </c>
      <c r="T15" s="180">
        <f t="shared" si="3"/>
        <v>0</v>
      </c>
      <c r="U15" s="174">
        <f>IF(A15="","",100*T15/(18-COUNTIF(Données!AL18:BC18,"A")))</f>
        <v>0</v>
      </c>
      <c r="V15" s="182">
        <f>IF(A15="","",COUNTIF(Données!B18:BC18,1))</f>
        <v>0</v>
      </c>
      <c r="W15" s="134">
        <f t="shared" si="4"/>
        <v>0</v>
      </c>
    </row>
    <row r="16" spans="1:23" ht="15.75">
      <c r="A16" s="110">
        <f>IF(Données!A19="","",Données!A19)</f>
        <v>0</v>
      </c>
      <c r="B16" s="169">
        <f>IF(A16="","",COUNTIF(Données!B19:F19,1))</f>
        <v>0</v>
      </c>
      <c r="C16" s="169">
        <f>IF(A16="","",COUNTIF(Données!G19:I19,1))</f>
        <v>0</v>
      </c>
      <c r="D16" s="169">
        <f>IF(A16="","",COUNTIF(Données!J19:O19,1))</f>
        <v>0</v>
      </c>
      <c r="E16" s="169">
        <f>IF(A16="","",COUNTIF(Données!P19:S19,1))</f>
        <v>0</v>
      </c>
      <c r="F16" s="170">
        <f t="shared" si="0"/>
        <v>0</v>
      </c>
      <c r="G16" s="113">
        <f>IF(A16="","",100*F16/(18-COUNTIF(Données!B19:S19,"A")))</f>
        <v>0</v>
      </c>
      <c r="H16" s="169">
        <f>IF(A16="","",COUNTIF(Données!T19:W19,1))</f>
        <v>0</v>
      </c>
      <c r="I16" s="169">
        <f>IF(A16="","",COUNTIF(Données!X19:Z19,1))</f>
        <v>0</v>
      </c>
      <c r="J16" s="169">
        <f>IF(A16="","",COUNTIF(Données!AA19:AF19,1))</f>
        <v>0</v>
      </c>
      <c r="K16" s="171">
        <f t="shared" si="1"/>
        <v>0</v>
      </c>
      <c r="L16" s="115">
        <f>IF(A16="","",100*K16/(13-COUNTIF(Données!T19:AF19,"A")))</f>
        <v>0</v>
      </c>
      <c r="M16" s="172">
        <f>IF(A16="","",COUNTIF(Données!AG19:AK19,1))</f>
        <v>0</v>
      </c>
      <c r="N16" s="117">
        <f t="shared" si="2"/>
        <v>0</v>
      </c>
      <c r="O16" s="173">
        <f>IF(A16="","",100*N16/(5-COUNTIF(Données!AG19:AK19,"A")))</f>
        <v>0</v>
      </c>
      <c r="P16" s="120">
        <f>IF(A16="","",COUNTIF(Données!AL19:AO19,1))</f>
        <v>0</v>
      </c>
      <c r="Q16" s="120">
        <f>IF(A16="","",COUNTIF(Données!AP19:AR19,1))</f>
        <v>0</v>
      </c>
      <c r="R16" s="120">
        <f>IF(A16="","",COUNTIF(Données!AS19:AX19,1))</f>
        <v>0</v>
      </c>
      <c r="S16" s="120">
        <f>IF(A16="","",COUNTIF(Données!AY19:BC19,1))</f>
        <v>0</v>
      </c>
      <c r="T16" s="120">
        <f t="shared" si="3"/>
        <v>0</v>
      </c>
      <c r="U16" s="174">
        <f>IF(A16="","",100*T16/(18-COUNTIF(Données!AL19:BC19,"A")))</f>
        <v>0</v>
      </c>
      <c r="V16" s="175">
        <f>IF(A16="","",COUNTIF(Données!B19:BC19,1))</f>
        <v>0</v>
      </c>
      <c r="W16" s="122">
        <f t="shared" si="4"/>
        <v>0</v>
      </c>
    </row>
    <row r="17" spans="1:23" ht="15.75">
      <c r="A17" s="123">
        <f>IF(Données!A20="","",Données!A20)</f>
        <v>0</v>
      </c>
      <c r="B17" s="176">
        <f>IF(A17="","",COUNTIF(Données!B20:F20,1))</f>
        <v>0</v>
      </c>
      <c r="C17" s="176">
        <f>IF(A17="","",COUNTIF(Données!G20:I20,1))</f>
        <v>0</v>
      </c>
      <c r="D17" s="176">
        <f>IF(A17="","",COUNTIF(Données!J20:O20,1))</f>
        <v>0</v>
      </c>
      <c r="E17" s="176">
        <f>IF(A17="","",COUNTIF(Données!P20:S20,1))</f>
        <v>0</v>
      </c>
      <c r="F17" s="177">
        <f t="shared" si="0"/>
        <v>0</v>
      </c>
      <c r="G17" s="126">
        <f>IF(A17="","",100*F17/(18-COUNTIF(Données!B20:S20,"A")))</f>
        <v>0</v>
      </c>
      <c r="H17" s="176">
        <f>IF(A17="","",COUNTIF(Données!T20:W20,1))</f>
        <v>0</v>
      </c>
      <c r="I17" s="176">
        <f>IF(A17="","",COUNTIF(Données!X20:Z20,1))</f>
        <v>0</v>
      </c>
      <c r="J17" s="176">
        <f>IF(A17="","",COUNTIF(Données!AA20:AF20,1))</f>
        <v>0</v>
      </c>
      <c r="K17" s="178">
        <f t="shared" si="1"/>
        <v>0</v>
      </c>
      <c r="L17" s="128">
        <f>IF(A17="","",100*K17/(13-COUNTIF(Données!T20:AF20,"A")))</f>
        <v>0</v>
      </c>
      <c r="M17" s="179">
        <f>IF(A17="","",COUNTIF(Données!AG20:AK20,1))</f>
        <v>0</v>
      </c>
      <c r="N17" s="130">
        <f t="shared" si="2"/>
        <v>0</v>
      </c>
      <c r="O17" s="173">
        <f>IF(A17="","",100*N17/(5-COUNTIF(Données!AG20:AK20,"A")))</f>
        <v>0</v>
      </c>
      <c r="P17" s="180">
        <f>IF(A16="","",COUNTIF(Données!AL20:AO20,1))</f>
        <v>0</v>
      </c>
      <c r="Q17" s="180">
        <f>IF(A17="","",COUNTIF(Données!AP20:AR20,1))</f>
        <v>0</v>
      </c>
      <c r="R17" s="180">
        <f>IF(A17="","",COUNTIF(Données!AS20:AX20,1))</f>
        <v>0</v>
      </c>
      <c r="S17" s="181">
        <f>IF(A17="","",COUNTIF(Données!AY20:BC20,1))</f>
        <v>0</v>
      </c>
      <c r="T17" s="180">
        <f t="shared" si="3"/>
        <v>0</v>
      </c>
      <c r="U17" s="174">
        <f>IF(A17="","",100*T17/(18-COUNTIF(Données!AL20:BC20,"A")))</f>
        <v>0</v>
      </c>
      <c r="V17" s="182">
        <f>IF(A17="","",COUNTIF(Données!B20:BC20,1))</f>
        <v>0</v>
      </c>
      <c r="W17" s="134">
        <f t="shared" si="4"/>
        <v>0</v>
      </c>
    </row>
    <row r="18" spans="1:23" ht="15.75">
      <c r="A18" s="110">
        <f>IF(Données!A21="","",Données!A21)</f>
        <v>0</v>
      </c>
      <c r="B18" s="169">
        <f>IF(A18="","",COUNTIF(Données!B21:F21,1))</f>
        <v>0</v>
      </c>
      <c r="C18" s="169">
        <f>IF(A18="","",COUNTIF(Données!G21:I21,1))</f>
        <v>0</v>
      </c>
      <c r="D18" s="169">
        <f>IF(A18="","",COUNTIF(Données!J21:O21,1))</f>
        <v>0</v>
      </c>
      <c r="E18" s="169">
        <f>IF(A18="","",COUNTIF(Données!P21:S21,1))</f>
        <v>0</v>
      </c>
      <c r="F18" s="170">
        <f t="shared" si="0"/>
        <v>0</v>
      </c>
      <c r="G18" s="113">
        <f>IF(A18="","",100*F18/(18-COUNTIF(Données!B21:S21,"A")))</f>
        <v>0</v>
      </c>
      <c r="H18" s="169">
        <f>IF(A18="","",COUNTIF(Données!T21:W21,1))</f>
        <v>0</v>
      </c>
      <c r="I18" s="169">
        <f>IF(A18="","",COUNTIF(Données!X21:Z21,1))</f>
        <v>0</v>
      </c>
      <c r="J18" s="169">
        <f>IF(A18="","",COUNTIF(Données!AA21:AF21,1))</f>
        <v>0</v>
      </c>
      <c r="K18" s="171">
        <f t="shared" si="1"/>
        <v>0</v>
      </c>
      <c r="L18" s="115">
        <f>IF(A18="","",100*K18/(13-COUNTIF(Données!T21:AF21,"A")))</f>
        <v>0</v>
      </c>
      <c r="M18" s="172">
        <f>IF(A18="","",COUNTIF(Données!AG21:AK21,1))</f>
        <v>0</v>
      </c>
      <c r="N18" s="117">
        <f t="shared" si="2"/>
        <v>0</v>
      </c>
      <c r="O18" s="173">
        <f>IF(A18="","",100*N18/(5-COUNTIF(Données!AG21:AK21,"A")))</f>
        <v>0</v>
      </c>
      <c r="P18" s="120">
        <f>IF(A18="","",COUNTIF(Données!AL21:AO21,1))</f>
        <v>0</v>
      </c>
      <c r="Q18" s="120">
        <f>IF(A18="","",COUNTIF(Données!AP21:AR21,1))</f>
        <v>0</v>
      </c>
      <c r="R18" s="120">
        <f>IF(A18="","",COUNTIF(Données!AS21:AX21,1))</f>
        <v>0</v>
      </c>
      <c r="S18" s="120">
        <f>IF(A18="","",COUNTIF(Données!AY21:BC21,1))</f>
        <v>0</v>
      </c>
      <c r="T18" s="120">
        <f t="shared" si="3"/>
        <v>0</v>
      </c>
      <c r="U18" s="174">
        <f>IF(A18="","",100*T18/(18-COUNTIF(Données!AL21:BC21,"A")))</f>
        <v>0</v>
      </c>
      <c r="V18" s="175">
        <f>IF(A18="","",COUNTIF(Données!B21:BC21,1))</f>
        <v>0</v>
      </c>
      <c r="W18" s="122">
        <f t="shared" si="4"/>
        <v>0</v>
      </c>
    </row>
    <row r="19" spans="1:23" ht="15.75">
      <c r="A19" s="123">
        <f>IF(Données!A22="","",Données!A22)</f>
        <v>0</v>
      </c>
      <c r="B19" s="176">
        <f>IF(A19="","",COUNTIF(Données!B22:F22,1))</f>
        <v>0</v>
      </c>
      <c r="C19" s="176">
        <f>IF(A19="","",COUNTIF(Données!G22:I22,1))</f>
        <v>0</v>
      </c>
      <c r="D19" s="176">
        <f>IF(A19="","",COUNTIF(Données!J22:O22,1))</f>
        <v>0</v>
      </c>
      <c r="E19" s="176">
        <f>IF(A19="","",COUNTIF(Données!P22:S22,1))</f>
        <v>0</v>
      </c>
      <c r="F19" s="177">
        <f t="shared" si="0"/>
        <v>0</v>
      </c>
      <c r="G19" s="126">
        <f>IF(A19="","",100*F19/(18-COUNTIF(Données!B22:S22,"A")))</f>
        <v>0</v>
      </c>
      <c r="H19" s="176">
        <f>IF(A19="","",COUNTIF(Données!T22:W22,1))</f>
        <v>0</v>
      </c>
      <c r="I19" s="176">
        <f>IF(A19="","",COUNTIF(Données!X22:Z22,1))</f>
        <v>0</v>
      </c>
      <c r="J19" s="176">
        <f>IF(A19="","",COUNTIF(Données!AA22:AF22,1))</f>
        <v>0</v>
      </c>
      <c r="K19" s="178">
        <f t="shared" si="1"/>
        <v>0</v>
      </c>
      <c r="L19" s="128">
        <f>IF(A19="","",100*K19/(13-COUNTIF(Données!T22:AF22,"A")))</f>
        <v>0</v>
      </c>
      <c r="M19" s="179">
        <f>IF(A19="","",COUNTIF(Données!AG22:AK22,1))</f>
        <v>0</v>
      </c>
      <c r="N19" s="130">
        <f t="shared" si="2"/>
        <v>0</v>
      </c>
      <c r="O19" s="173">
        <f>IF(A19="","",100*N19/(5-COUNTIF(Données!AG22:AK22,"A")))</f>
        <v>0</v>
      </c>
      <c r="P19" s="180">
        <f>IF(A18="","",COUNTIF(Données!AL22:AO22,1))</f>
        <v>0</v>
      </c>
      <c r="Q19" s="180">
        <f>IF(A19="","",COUNTIF(Données!AP22:AR22,1))</f>
        <v>0</v>
      </c>
      <c r="R19" s="180">
        <f>IF(A19="","",COUNTIF(Données!AS22:AX22,1))</f>
        <v>0</v>
      </c>
      <c r="S19" s="181">
        <f>IF(A19="","",COUNTIF(Données!AY22:BC22,1))</f>
        <v>0</v>
      </c>
      <c r="T19" s="180">
        <f t="shared" si="3"/>
        <v>0</v>
      </c>
      <c r="U19" s="174">
        <f>IF(A19="","",100*T19/(18-COUNTIF(Données!AL22:BC22,"A")))</f>
        <v>0</v>
      </c>
      <c r="V19" s="182">
        <f>IF(A19="","",COUNTIF(Données!B22:BC22,1))</f>
        <v>0</v>
      </c>
      <c r="W19" s="134">
        <f t="shared" si="4"/>
        <v>0</v>
      </c>
    </row>
    <row r="20" spans="1:23" ht="15.75">
      <c r="A20" s="110">
        <f>IF(Données!A23="","",Données!A23)</f>
        <v>0</v>
      </c>
      <c r="B20" s="169">
        <f>IF(A20="","",COUNTIF(Données!B23:F23,1))</f>
        <v>0</v>
      </c>
      <c r="C20" s="169">
        <f>IF(A20="","",COUNTIF(Données!G23:I23,1))</f>
        <v>0</v>
      </c>
      <c r="D20" s="169">
        <f>IF(A20="","",COUNTIF(Données!J23:O23,1))</f>
        <v>0</v>
      </c>
      <c r="E20" s="169">
        <f>IF(A20="","",COUNTIF(Données!P23:S23,1))</f>
        <v>0</v>
      </c>
      <c r="F20" s="170">
        <f t="shared" si="0"/>
        <v>0</v>
      </c>
      <c r="G20" s="113">
        <f>IF(A20="","",100*F20/(18-COUNTIF(Données!B23:S23,"A")))</f>
        <v>0</v>
      </c>
      <c r="H20" s="169">
        <f>IF(A20="","",COUNTIF(Données!T23:W23,1))</f>
        <v>0</v>
      </c>
      <c r="I20" s="169">
        <f>IF(A20="","",COUNTIF(Données!X23:Z23,1))</f>
        <v>0</v>
      </c>
      <c r="J20" s="169">
        <f>IF(A20="","",COUNTIF(Données!AA23:AF23,1))</f>
        <v>0</v>
      </c>
      <c r="K20" s="171">
        <f t="shared" si="1"/>
        <v>0</v>
      </c>
      <c r="L20" s="115">
        <f>IF(A20="","",100*K20/(13-COUNTIF(Données!T23:AF23,"A")))</f>
        <v>0</v>
      </c>
      <c r="M20" s="172">
        <f>IF(A20="","",COUNTIF(Données!AG23:AK23,1))</f>
        <v>0</v>
      </c>
      <c r="N20" s="117">
        <f t="shared" si="2"/>
        <v>0</v>
      </c>
      <c r="O20" s="173">
        <f>IF(A20="","",100*N20/(5-COUNTIF(Données!AG23:AK23,"A")))</f>
        <v>0</v>
      </c>
      <c r="P20" s="120">
        <f>IF(A20="","",COUNTIF(Données!AL23:AO23,1))</f>
        <v>0</v>
      </c>
      <c r="Q20" s="120">
        <f>IF(A20="","",COUNTIF(Données!AP23:AR23,1))</f>
        <v>0</v>
      </c>
      <c r="R20" s="120">
        <f>IF(A20="","",COUNTIF(Données!AS23:AX23,1))</f>
        <v>0</v>
      </c>
      <c r="S20" s="120">
        <f>IF(A20="","",COUNTIF(Données!AY23:BC23,1))</f>
        <v>0</v>
      </c>
      <c r="T20" s="120">
        <f t="shared" si="3"/>
        <v>0</v>
      </c>
      <c r="U20" s="174">
        <f>IF(A20="","",100*T20/(18-COUNTIF(Données!AL23:BC23,"A")))</f>
        <v>0</v>
      </c>
      <c r="V20" s="175">
        <f>IF(A20="","",COUNTIF(Données!B23:BC23,1))</f>
        <v>0</v>
      </c>
      <c r="W20" s="122">
        <f t="shared" si="4"/>
        <v>0</v>
      </c>
    </row>
    <row r="21" spans="1:23" ht="15.75">
      <c r="A21" s="123">
        <f>IF(Données!A24="","",Données!A24)</f>
        <v>0</v>
      </c>
      <c r="B21" s="176">
        <f>IF(A21="","",COUNTIF(Données!B24:F24,1))</f>
        <v>0</v>
      </c>
      <c r="C21" s="176">
        <f>IF(A21="","",COUNTIF(Données!G24:I24,1))</f>
        <v>0</v>
      </c>
      <c r="D21" s="176">
        <f>IF(A21="","",COUNTIF(Données!J24:O24,1))</f>
        <v>0</v>
      </c>
      <c r="E21" s="176">
        <f>IF(A21="","",COUNTIF(Données!P24:S24,1))</f>
        <v>0</v>
      </c>
      <c r="F21" s="177">
        <f t="shared" si="0"/>
        <v>0</v>
      </c>
      <c r="G21" s="126">
        <f>IF(A21="","",100*F21/(18-COUNTIF(Données!B24:S24,"A")))</f>
        <v>0</v>
      </c>
      <c r="H21" s="176">
        <f>IF(A21="","",COUNTIF(Données!T24:W24,1))</f>
        <v>0</v>
      </c>
      <c r="I21" s="176">
        <f>IF(A21="","",COUNTIF(Données!X24:Z24,1))</f>
        <v>0</v>
      </c>
      <c r="J21" s="176">
        <f>IF(A21="","",COUNTIF(Données!AA24:AF24,1))</f>
        <v>0</v>
      </c>
      <c r="K21" s="178">
        <f t="shared" si="1"/>
        <v>0</v>
      </c>
      <c r="L21" s="128">
        <f>IF(A21="","",100*K21/(13-COUNTIF(Données!T24:AF24,"A")))</f>
        <v>0</v>
      </c>
      <c r="M21" s="179">
        <f>IF(A21="","",COUNTIF(Données!AG24:AK24,1))</f>
        <v>0</v>
      </c>
      <c r="N21" s="130">
        <f t="shared" si="2"/>
        <v>0</v>
      </c>
      <c r="O21" s="173">
        <f>IF(A21="","",100*N21/(5-COUNTIF(Données!AG24:AK24,"A")))</f>
        <v>0</v>
      </c>
      <c r="P21" s="180">
        <f>IF(A20="","",COUNTIF(Données!AL24:AO24,1))</f>
        <v>0</v>
      </c>
      <c r="Q21" s="180">
        <f>IF(A21="","",COUNTIF(Données!AP24:AR24,1))</f>
        <v>0</v>
      </c>
      <c r="R21" s="180">
        <f>IF(A21="","",COUNTIF(Données!AS24:AX24,1))</f>
        <v>0</v>
      </c>
      <c r="S21" s="181">
        <f>IF(A21="","",COUNTIF(Données!AY24:BC24,1))</f>
        <v>0</v>
      </c>
      <c r="T21" s="180">
        <f t="shared" si="3"/>
        <v>0</v>
      </c>
      <c r="U21" s="174">
        <f>IF(A21="","",100*T21/(18-COUNTIF(Données!AL24:BC24,"A")))</f>
        <v>0</v>
      </c>
      <c r="V21" s="182">
        <f>IF(A21="","",COUNTIF(Données!B24:BC24,1))</f>
        <v>0</v>
      </c>
      <c r="W21" s="134">
        <f t="shared" si="4"/>
        <v>0</v>
      </c>
    </row>
    <row r="22" spans="1:23" ht="15.75">
      <c r="A22" s="110">
        <f>IF(Données!A25="","",Données!A25)</f>
        <v>0</v>
      </c>
      <c r="B22" s="169">
        <f>IF(A22="","",COUNTIF(Données!B25:F25,1))</f>
        <v>0</v>
      </c>
      <c r="C22" s="169">
        <f>IF(A22="","",COUNTIF(Données!G25:I25,1))</f>
        <v>0</v>
      </c>
      <c r="D22" s="169">
        <f>IF(A22="","",COUNTIF(Données!J25:O25,1))</f>
        <v>0</v>
      </c>
      <c r="E22" s="169">
        <f>IF(A22="","",COUNTIF(Données!P25:S25,1))</f>
        <v>0</v>
      </c>
      <c r="F22" s="170">
        <f t="shared" si="0"/>
        <v>0</v>
      </c>
      <c r="G22" s="113">
        <f>IF(A22="","",100*F22/(18-COUNTIF(Données!B25:S25,"A")))</f>
        <v>0</v>
      </c>
      <c r="H22" s="169">
        <f>IF(A22="","",COUNTIF(Données!T25:W25,1))</f>
        <v>0</v>
      </c>
      <c r="I22" s="169">
        <f>IF(A22="","",COUNTIF(Données!X25:Z25,1))</f>
        <v>0</v>
      </c>
      <c r="J22" s="169">
        <f>IF(A22="","",COUNTIF(Données!AA25:AF25,1))</f>
        <v>0</v>
      </c>
      <c r="K22" s="171">
        <f t="shared" si="1"/>
        <v>0</v>
      </c>
      <c r="L22" s="115">
        <f>IF(A22="","",100*K22/(13-COUNTIF(Données!T25:AF25,"A")))</f>
        <v>0</v>
      </c>
      <c r="M22" s="172">
        <f>IF(A22="","",COUNTIF(Données!AG25:AK25,1))</f>
        <v>0</v>
      </c>
      <c r="N22" s="117">
        <f t="shared" si="2"/>
        <v>0</v>
      </c>
      <c r="O22" s="173">
        <f>IF(A22="","",100*N22/(5-COUNTIF(Données!AG25:AK25,"A")))</f>
        <v>0</v>
      </c>
      <c r="P22" s="120">
        <f>IF(A22="","",COUNTIF(Données!AL25:AO25,1))</f>
        <v>0</v>
      </c>
      <c r="Q22" s="120">
        <f>IF(A22="","",COUNTIF(Données!AP25:AR25,1))</f>
        <v>0</v>
      </c>
      <c r="R22" s="120">
        <f>IF(A22="","",COUNTIF(Données!AS25:AX25,1))</f>
        <v>0</v>
      </c>
      <c r="S22" s="120">
        <f>IF(A22="","",COUNTIF(Données!AY25:BC25,1))</f>
        <v>0</v>
      </c>
      <c r="T22" s="120">
        <f t="shared" si="3"/>
        <v>0</v>
      </c>
      <c r="U22" s="174">
        <f>IF(A22="","",100*T22/(18-COUNTIF(Données!AL25:BC25,"A")))</f>
        <v>0</v>
      </c>
      <c r="V22" s="175">
        <f>IF(A22="","",COUNTIF(Données!B25:BC25,1))</f>
        <v>0</v>
      </c>
      <c r="W22" s="122">
        <f t="shared" si="4"/>
        <v>0</v>
      </c>
    </row>
    <row r="23" spans="1:23" ht="15.75">
      <c r="A23" s="123">
        <f>IF(Données!A26="","",Données!A26)</f>
        <v>0</v>
      </c>
      <c r="B23" s="176">
        <f>IF(A23="","",COUNTIF(Données!B26:F26,1))</f>
        <v>0</v>
      </c>
      <c r="C23" s="176">
        <f>IF(A23="","",COUNTIF(Données!G26:I26,1))</f>
        <v>0</v>
      </c>
      <c r="D23" s="176">
        <f>IF(A23="","",COUNTIF(Données!J26:O26,1))</f>
        <v>0</v>
      </c>
      <c r="E23" s="176">
        <f>IF(A23="","",COUNTIF(Données!P26:S26,1))</f>
        <v>0</v>
      </c>
      <c r="F23" s="177">
        <f t="shared" si="0"/>
        <v>0</v>
      </c>
      <c r="G23" s="126">
        <f>IF(A23="","",100*F23/(18-COUNTIF(Données!B26:S26,"A")))</f>
        <v>0</v>
      </c>
      <c r="H23" s="176">
        <f>IF(A23="","",COUNTIF(Données!T26:W26,1))</f>
        <v>0</v>
      </c>
      <c r="I23" s="176">
        <f>IF(A23="","",COUNTIF(Données!X26:Z26,1))</f>
        <v>0</v>
      </c>
      <c r="J23" s="176">
        <f>IF(A23="","",COUNTIF(Données!AA26:AF26,1))</f>
        <v>0</v>
      </c>
      <c r="K23" s="178">
        <f t="shared" si="1"/>
        <v>0</v>
      </c>
      <c r="L23" s="128">
        <f>IF(A23="","",100*K23/(13-COUNTIF(Données!T26:AF26,"A")))</f>
        <v>0</v>
      </c>
      <c r="M23" s="179">
        <f>IF(A23="","",COUNTIF(Données!AG26:AK26,1))</f>
        <v>0</v>
      </c>
      <c r="N23" s="130">
        <f t="shared" si="2"/>
        <v>0</v>
      </c>
      <c r="O23" s="173">
        <f>IF(A23="","",100*N23/(5-COUNTIF(Données!AG26:AK26,"A")))</f>
        <v>0</v>
      </c>
      <c r="P23" s="180">
        <f>IF(A22="","",COUNTIF(Données!AL26:AO26,1))</f>
        <v>0</v>
      </c>
      <c r="Q23" s="180">
        <f>IF(A23="","",COUNTIF(Données!AP26:AR26,1))</f>
        <v>0</v>
      </c>
      <c r="R23" s="180">
        <f>IF(A23="","",COUNTIF(Données!AS26:AX26,1))</f>
        <v>0</v>
      </c>
      <c r="S23" s="181">
        <f>IF(A23="","",COUNTIF(Données!AY26:BC26,1))</f>
        <v>0</v>
      </c>
      <c r="T23" s="180">
        <f t="shared" si="3"/>
        <v>0</v>
      </c>
      <c r="U23" s="174">
        <f>IF(A23="","",100*T23/(18-COUNTIF(Données!AL26:BC26,"A")))</f>
        <v>0</v>
      </c>
      <c r="V23" s="182">
        <f>IF(A23="","",COUNTIF(Données!B26:BC26,1))</f>
        <v>0</v>
      </c>
      <c r="W23" s="134">
        <f t="shared" si="4"/>
        <v>0</v>
      </c>
    </row>
    <row r="24" spans="1:23" ht="15.75">
      <c r="A24" s="110">
        <f>IF(Données!A27="","",Données!A27)</f>
        <v>0</v>
      </c>
      <c r="B24" s="169">
        <f>IF(A24="","",COUNTIF(Données!B27:F27,1))</f>
        <v>0</v>
      </c>
      <c r="C24" s="169">
        <f>IF(A24="","",COUNTIF(Données!G27:I27,1))</f>
        <v>0</v>
      </c>
      <c r="D24" s="169">
        <f>IF(A24="","",COUNTIF(Données!J27:O27,1))</f>
        <v>0</v>
      </c>
      <c r="E24" s="169">
        <f>IF(A24="","",COUNTIF(Données!P27:S27,1))</f>
        <v>0</v>
      </c>
      <c r="F24" s="170">
        <f t="shared" si="0"/>
        <v>0</v>
      </c>
      <c r="G24" s="113">
        <f>IF(A24="","",100*F24/(18-COUNTIF(Données!B27:S27,"A")))</f>
        <v>0</v>
      </c>
      <c r="H24" s="169">
        <f>IF(A24="","",COUNTIF(Données!T27:W27,1))</f>
        <v>0</v>
      </c>
      <c r="I24" s="169">
        <f>IF(A24="","",COUNTIF(Données!X27:Z27,1))</f>
        <v>0</v>
      </c>
      <c r="J24" s="169">
        <f>IF(A24="","",COUNTIF(Données!AA27:AF27,1))</f>
        <v>0</v>
      </c>
      <c r="K24" s="171">
        <f t="shared" si="1"/>
        <v>0</v>
      </c>
      <c r="L24" s="115">
        <f>IF(A24="","",100*K24/(13-COUNTIF(Données!T27:AF27,"A")))</f>
        <v>0</v>
      </c>
      <c r="M24" s="172">
        <f>IF(A24="","",COUNTIF(Données!AG27:AK27,1))</f>
        <v>0</v>
      </c>
      <c r="N24" s="117">
        <f t="shared" si="2"/>
        <v>0</v>
      </c>
      <c r="O24" s="173">
        <f>IF(A24="","",100*N24/(5-COUNTIF(Données!AG27:AK27,"A")))</f>
        <v>0</v>
      </c>
      <c r="P24" s="120">
        <f>IF(A24="","",COUNTIF(Données!AL27:AO27,1))</f>
        <v>0</v>
      </c>
      <c r="Q24" s="120">
        <f>IF(A24="","",COUNTIF(Données!AP27:AR27,1))</f>
        <v>0</v>
      </c>
      <c r="R24" s="120">
        <f>IF(A24="","",COUNTIF(Données!AS27:AX27,1))</f>
        <v>0</v>
      </c>
      <c r="S24" s="120">
        <f>IF(A24="","",COUNTIF(Données!AY27:BC27,1))</f>
        <v>0</v>
      </c>
      <c r="T24" s="120">
        <f t="shared" si="3"/>
        <v>0</v>
      </c>
      <c r="U24" s="174">
        <f>IF(A24="","",100*T24/(18-COUNTIF(Données!AL27:BC27,"A")))</f>
        <v>0</v>
      </c>
      <c r="V24" s="175">
        <f>IF(A24="","",COUNTIF(Données!B27:BC27,1))</f>
        <v>0</v>
      </c>
      <c r="W24" s="122">
        <f t="shared" si="4"/>
        <v>0</v>
      </c>
    </row>
    <row r="25" spans="1:23" ht="15.75">
      <c r="A25" s="123">
        <f>IF(Données!A28="","",Données!A28)</f>
        <v>0</v>
      </c>
      <c r="B25" s="176">
        <f>IF(A25="","",COUNTIF(Données!B28:F28,1))</f>
        <v>0</v>
      </c>
      <c r="C25" s="176">
        <f>IF(A25="","",COUNTIF(Données!G28:I28,1))</f>
        <v>0</v>
      </c>
      <c r="D25" s="176">
        <f>IF(A25="","",COUNTIF(Données!J28:O28,1))</f>
        <v>0</v>
      </c>
      <c r="E25" s="176">
        <f>IF(A25="","",COUNTIF(Données!P28:S28,1))</f>
        <v>0</v>
      </c>
      <c r="F25" s="177">
        <f t="shared" si="0"/>
        <v>0</v>
      </c>
      <c r="G25" s="126">
        <f>IF(A25="","",100*F25/(18-COUNTIF(Données!B28:S28,"A")))</f>
        <v>0</v>
      </c>
      <c r="H25" s="176">
        <f>IF(A25="","",COUNTIF(Données!T28:W28,1))</f>
        <v>0</v>
      </c>
      <c r="I25" s="176">
        <f>IF(A25="","",COUNTIF(Données!X28:Z28,1))</f>
        <v>0</v>
      </c>
      <c r="J25" s="176">
        <f>IF(A25="","",COUNTIF(Données!AA28:AF28,1))</f>
        <v>0</v>
      </c>
      <c r="K25" s="178">
        <f t="shared" si="1"/>
        <v>0</v>
      </c>
      <c r="L25" s="128">
        <f>IF(A25="","",100*K25/(13-COUNTIF(Données!T28:AF28,"A")))</f>
        <v>0</v>
      </c>
      <c r="M25" s="179">
        <f>IF(A25="","",COUNTIF(Données!AG28:AK28,1))</f>
        <v>0</v>
      </c>
      <c r="N25" s="130">
        <f t="shared" si="2"/>
        <v>0</v>
      </c>
      <c r="O25" s="173">
        <f>IF(A25="","",100*N25/(5-COUNTIF(Données!AG28:AK28,"A")))</f>
        <v>0</v>
      </c>
      <c r="P25" s="180">
        <f>IF(A24="","",COUNTIF(Données!AL28:AO28,1))</f>
        <v>0</v>
      </c>
      <c r="Q25" s="180">
        <f>IF(A25="","",COUNTIF(Données!AP28:AR28,1))</f>
        <v>0</v>
      </c>
      <c r="R25" s="180">
        <f>IF(A25="","",COUNTIF(Données!AS28:AX28,1))</f>
        <v>0</v>
      </c>
      <c r="S25" s="181">
        <f>IF(A25="","",COUNTIF(Données!AY28:BC28,1))</f>
        <v>0</v>
      </c>
      <c r="T25" s="180">
        <f t="shared" si="3"/>
        <v>0</v>
      </c>
      <c r="U25" s="174">
        <f>IF(A25="","",100*T25/(18-COUNTIF(Données!AL28:BC28,"A")))</f>
        <v>0</v>
      </c>
      <c r="V25" s="182">
        <f>IF(A25="","",COUNTIF(Données!B28:BC28,1))</f>
        <v>0</v>
      </c>
      <c r="W25" s="134">
        <f t="shared" si="4"/>
        <v>0</v>
      </c>
    </row>
    <row r="26" spans="1:23" ht="15.75">
      <c r="A26" s="110">
        <f>IF(Données!A29="","",Données!A29)</f>
        <v>0</v>
      </c>
      <c r="B26" s="169">
        <f>IF(A26="","",COUNTIF(Données!B29:F29,1))</f>
        <v>0</v>
      </c>
      <c r="C26" s="169">
        <f>IF(A26="","",COUNTIF(Données!G29:I29,1))</f>
        <v>0</v>
      </c>
      <c r="D26" s="169">
        <f>IF(A26="","",COUNTIF(Données!J29:O29,1))</f>
        <v>0</v>
      </c>
      <c r="E26" s="169">
        <f>IF(A26="","",COUNTIF(Données!P29:S29,1))</f>
        <v>0</v>
      </c>
      <c r="F26" s="170">
        <f t="shared" si="0"/>
        <v>0</v>
      </c>
      <c r="G26" s="113">
        <f>IF(A26="","",100*F26/(18-COUNTIF(Données!B29:S29,"A")))</f>
        <v>0</v>
      </c>
      <c r="H26" s="169">
        <f>IF(A26="","",COUNTIF(Données!T29:W29,1))</f>
        <v>0</v>
      </c>
      <c r="I26" s="169">
        <f>IF(A26="","",COUNTIF(Données!X29:Z29,1))</f>
        <v>0</v>
      </c>
      <c r="J26" s="169">
        <f>IF(A26="","",COUNTIF(Données!AA29:AF29,1))</f>
        <v>0</v>
      </c>
      <c r="K26" s="171">
        <f t="shared" si="1"/>
        <v>0</v>
      </c>
      <c r="L26" s="115">
        <f>IF(A26="","",100*K26/(13-COUNTIF(Données!T29:AF29,"A")))</f>
        <v>0</v>
      </c>
      <c r="M26" s="172">
        <f>IF(A26="","",COUNTIF(Données!AG29:AK29,1))</f>
        <v>0</v>
      </c>
      <c r="N26" s="117">
        <f t="shared" si="2"/>
        <v>0</v>
      </c>
      <c r="O26" s="173">
        <f>IF(A26="","",100*N26/(5-COUNTIF(Données!AG29:AK29,"A")))</f>
        <v>0</v>
      </c>
      <c r="P26" s="120">
        <f>IF(A26="","",COUNTIF(Données!AL29:AO29,1))</f>
        <v>0</v>
      </c>
      <c r="Q26" s="120">
        <f>IF(A26="","",COUNTIF(Données!AP29:AR29,1))</f>
        <v>0</v>
      </c>
      <c r="R26" s="120">
        <f>IF(A26="","",COUNTIF(Données!AS29:AX29,1))</f>
        <v>0</v>
      </c>
      <c r="S26" s="120">
        <f>IF(A26="","",COUNTIF(Données!AY29:BC29,1))</f>
        <v>0</v>
      </c>
      <c r="T26" s="120">
        <f t="shared" si="3"/>
        <v>0</v>
      </c>
      <c r="U26" s="174">
        <f>IF(A26="","",100*T26/(18-COUNTIF(Données!AL29:BC29,"A")))</f>
        <v>0</v>
      </c>
      <c r="V26" s="175">
        <f>IF(A26="","",COUNTIF(Données!B29:BC29,1))</f>
        <v>0</v>
      </c>
      <c r="W26" s="122">
        <f t="shared" si="4"/>
        <v>0</v>
      </c>
    </row>
    <row r="27" spans="1:23" ht="15.75">
      <c r="A27" s="123">
        <f>IF(Données!A30="","",Données!A30)</f>
        <v>0</v>
      </c>
      <c r="B27" s="176">
        <f>IF(A27="","",COUNTIF(Données!B30:F30,1))</f>
        <v>0</v>
      </c>
      <c r="C27" s="176">
        <f>IF(A27="","",COUNTIF(Données!G30:I30,1))</f>
        <v>0</v>
      </c>
      <c r="D27" s="176">
        <f>IF(A27="","",COUNTIF(Données!J30:O30,1))</f>
        <v>0</v>
      </c>
      <c r="E27" s="176">
        <f>IF(A27="","",COUNTIF(Données!P30:S30,1))</f>
        <v>0</v>
      </c>
      <c r="F27" s="177">
        <f t="shared" si="0"/>
        <v>0</v>
      </c>
      <c r="G27" s="126">
        <f>IF(A27="","",100*F27/(18-COUNTIF(Données!B30:S30,"A")))</f>
        <v>0</v>
      </c>
      <c r="H27" s="176">
        <f>IF(A27="","",COUNTIF(Données!T30:W30,1))</f>
        <v>0</v>
      </c>
      <c r="I27" s="176">
        <f>IF(A27="","",COUNTIF(Données!X30:Z30,1))</f>
        <v>0</v>
      </c>
      <c r="J27" s="176">
        <f>IF(A27="","",COUNTIF(Données!AA30:AF30,1))</f>
        <v>0</v>
      </c>
      <c r="K27" s="178">
        <f t="shared" si="1"/>
        <v>0</v>
      </c>
      <c r="L27" s="128">
        <f>IF(A27="","",100*K27/(13-COUNTIF(Données!T30:AF30,"A")))</f>
        <v>0</v>
      </c>
      <c r="M27" s="179">
        <f>IF(A27="","",COUNTIF(Données!AG30:AK30,1))</f>
        <v>0</v>
      </c>
      <c r="N27" s="130">
        <f t="shared" si="2"/>
        <v>0</v>
      </c>
      <c r="O27" s="173">
        <f>IF(A27="","",100*N27/(5-COUNTIF(Données!AG30:AK30,"A")))</f>
        <v>0</v>
      </c>
      <c r="P27" s="180">
        <f>IF(A26="","",COUNTIF(Données!AL30:AO30,1))</f>
        <v>0</v>
      </c>
      <c r="Q27" s="180">
        <f>IF(A27="","",COUNTIF(Données!AP30:AR30,1))</f>
        <v>0</v>
      </c>
      <c r="R27" s="180">
        <f>IF(A27="","",COUNTIF(Données!AS30:AX30,1))</f>
        <v>0</v>
      </c>
      <c r="S27" s="181">
        <f>IF(A27="","",COUNTIF(Données!AY30:BC30,1))</f>
        <v>0</v>
      </c>
      <c r="T27" s="180">
        <f t="shared" si="3"/>
        <v>0</v>
      </c>
      <c r="U27" s="174">
        <f>IF(A27="","",100*T27/(18-COUNTIF(Données!AL30:BC30,"A")))</f>
        <v>0</v>
      </c>
      <c r="V27" s="182">
        <f>IF(A27="","",COUNTIF(Données!B30:BC30,1))</f>
        <v>0</v>
      </c>
      <c r="W27" s="134">
        <f t="shared" si="4"/>
        <v>0</v>
      </c>
    </row>
    <row r="28" spans="1:23" ht="15.75">
      <c r="A28" s="110">
        <f>IF(Données!A31="","",Données!A31)</f>
        <v>0</v>
      </c>
      <c r="B28" s="169">
        <f>IF(A28="","",COUNTIF(Données!B31:F31,1))</f>
        <v>0</v>
      </c>
      <c r="C28" s="169">
        <f>IF(A28="","",COUNTIF(Données!G31:I31,1))</f>
        <v>0</v>
      </c>
      <c r="D28" s="169">
        <f>IF(A28="","",COUNTIF(Données!J31:O31,1))</f>
        <v>0</v>
      </c>
      <c r="E28" s="169">
        <f>IF(A28="","",COUNTIF(Données!P31:S31,1))</f>
        <v>0</v>
      </c>
      <c r="F28" s="170">
        <f t="shared" si="0"/>
        <v>0</v>
      </c>
      <c r="G28" s="113">
        <f>IF(A28="","",100*F28/(18-COUNTIF(Données!B31:S31,"A")))</f>
        <v>0</v>
      </c>
      <c r="H28" s="169">
        <f>IF(A28="","",COUNTIF(Données!T31:W31,1))</f>
        <v>0</v>
      </c>
      <c r="I28" s="169">
        <f>IF(A28="","",COUNTIF(Données!X31:Z31,1))</f>
        <v>0</v>
      </c>
      <c r="J28" s="169">
        <f>IF(A28="","",COUNTIF(Données!AA31:AF31,1))</f>
        <v>0</v>
      </c>
      <c r="K28" s="171">
        <f t="shared" si="1"/>
        <v>0</v>
      </c>
      <c r="L28" s="115">
        <f>IF(A28="","",100*K28/(13-COUNTIF(Données!T31:AF31,"A")))</f>
        <v>0</v>
      </c>
      <c r="M28" s="172">
        <f>IF(A28="","",COUNTIF(Données!AG31:AK31,1))</f>
        <v>0</v>
      </c>
      <c r="N28" s="117">
        <f t="shared" si="2"/>
        <v>0</v>
      </c>
      <c r="O28" s="173">
        <f>IF(A28="","",100*N28/(5-COUNTIF(Données!AG31:AK31,"A")))</f>
        <v>0</v>
      </c>
      <c r="P28" s="120">
        <f>IF(A28="","",COUNTIF(Données!AL31:AO31,1))</f>
        <v>0</v>
      </c>
      <c r="Q28" s="120">
        <f>IF(A28="","",COUNTIF(Données!AP31:AR31,1))</f>
        <v>0</v>
      </c>
      <c r="R28" s="120">
        <f>IF(A28="","",COUNTIF(Données!AS31:AX31,1))</f>
        <v>0</v>
      </c>
      <c r="S28" s="120">
        <f>IF(A28="","",COUNTIF(Données!AY31:BC31,1))</f>
        <v>0</v>
      </c>
      <c r="T28" s="120">
        <f t="shared" si="3"/>
        <v>0</v>
      </c>
      <c r="U28" s="174">
        <f>IF(A28="","",100*T28/(18-COUNTIF(Données!AL31:BC31,"A")))</f>
        <v>0</v>
      </c>
      <c r="V28" s="175">
        <f>IF(A28="","",COUNTIF(Données!B31:BC31,1))</f>
        <v>0</v>
      </c>
      <c r="W28" s="122">
        <f t="shared" si="4"/>
        <v>0</v>
      </c>
    </row>
    <row r="29" spans="1:23" ht="15.75">
      <c r="A29" s="123">
        <f>IF(Données!A32="","",Données!A32)</f>
        <v>0</v>
      </c>
      <c r="B29" s="176">
        <f>IF(A29="","",COUNTIF(Données!B32:F32,1))</f>
        <v>0</v>
      </c>
      <c r="C29" s="176">
        <f>IF(A29="","",COUNTIF(Données!G32:I32,1))</f>
        <v>0</v>
      </c>
      <c r="D29" s="176">
        <f>IF(A29="","",COUNTIF(Données!J32:O32,1))</f>
        <v>0</v>
      </c>
      <c r="E29" s="176">
        <f>IF(A29="","",COUNTIF(Données!P32:S32,1))</f>
        <v>0</v>
      </c>
      <c r="F29" s="177">
        <f t="shared" si="0"/>
        <v>0</v>
      </c>
      <c r="G29" s="126">
        <f>IF(A29="","",100*F29/(18-COUNTIF(Données!B32:S32,"A")))</f>
        <v>0</v>
      </c>
      <c r="H29" s="176">
        <f>IF(A29="","",COUNTIF(Données!T32:W32,1))</f>
        <v>0</v>
      </c>
      <c r="I29" s="176">
        <f>IF(A29="","",COUNTIF(Données!X32:Z32,1))</f>
        <v>0</v>
      </c>
      <c r="J29" s="176">
        <f>IF(A29="","",COUNTIF(Données!AA32:AF32,1))</f>
        <v>0</v>
      </c>
      <c r="K29" s="178">
        <f t="shared" si="1"/>
        <v>0</v>
      </c>
      <c r="L29" s="128">
        <f>IF(A29="","",100*K29/(13-COUNTIF(Données!T32:AF32,"A")))</f>
        <v>0</v>
      </c>
      <c r="M29" s="179">
        <f>IF(A29="","",COUNTIF(Données!AG32:AK32,1))</f>
        <v>0</v>
      </c>
      <c r="N29" s="130">
        <f t="shared" si="2"/>
        <v>0</v>
      </c>
      <c r="O29" s="173">
        <f>IF(A29="","",100*N29/(5-COUNTIF(Données!AG32:AK32,"A")))</f>
        <v>0</v>
      </c>
      <c r="P29" s="180">
        <f>IF(A28="","",COUNTIF(Données!AL32:AO32,1))</f>
        <v>0</v>
      </c>
      <c r="Q29" s="180">
        <f>IF(A29="","",COUNTIF(Données!AP32:AR32,1))</f>
        <v>0</v>
      </c>
      <c r="R29" s="180">
        <f>IF(A29="","",COUNTIF(Données!AS32:AX32,1))</f>
        <v>0</v>
      </c>
      <c r="S29" s="181">
        <f>IF(A29="","",COUNTIF(Données!AY32:BC32,1))</f>
        <v>0</v>
      </c>
      <c r="T29" s="180">
        <f t="shared" si="3"/>
        <v>0</v>
      </c>
      <c r="U29" s="174">
        <f>IF(A29="","",100*T29/(18-COUNTIF(Données!AL32:BC32,"A")))</f>
        <v>0</v>
      </c>
      <c r="V29" s="182">
        <f>IF(A29="","",COUNTIF(Données!B32:BC32,1))</f>
        <v>0</v>
      </c>
      <c r="W29" s="134">
        <f t="shared" si="4"/>
        <v>0</v>
      </c>
    </row>
    <row r="30" spans="1:23" ht="15.75">
      <c r="A30" s="110">
        <f>IF(Données!A33="","",Données!A33)</f>
        <v>0</v>
      </c>
      <c r="B30" s="169">
        <f>IF(A30="","",COUNTIF(Données!B33:F33,1))</f>
        <v>0</v>
      </c>
      <c r="C30" s="169">
        <f>IF(A30="","",COUNTIF(Données!G33:I33,1))</f>
        <v>0</v>
      </c>
      <c r="D30" s="169">
        <f>IF(A30="","",COUNTIF(Données!J33:O33,1))</f>
        <v>0</v>
      </c>
      <c r="E30" s="169">
        <f>IF(A30="","",COUNTIF(Données!P33:S33,1))</f>
        <v>0</v>
      </c>
      <c r="F30" s="170">
        <f t="shared" si="0"/>
        <v>0</v>
      </c>
      <c r="G30" s="113">
        <f>IF(A30="","",100*F30/(18-COUNTIF(Données!B33:S33,"A")))</f>
        <v>0</v>
      </c>
      <c r="H30" s="169">
        <f>IF(A30="","",COUNTIF(Données!T33:W33,1))</f>
        <v>0</v>
      </c>
      <c r="I30" s="169">
        <f>IF(A30="","",COUNTIF(Données!X33:Z33,1))</f>
        <v>0</v>
      </c>
      <c r="J30" s="169">
        <f>IF(A30="","",COUNTIF(Données!AA33:AF33,1))</f>
        <v>0</v>
      </c>
      <c r="K30" s="171">
        <f t="shared" si="1"/>
        <v>0</v>
      </c>
      <c r="L30" s="115">
        <f>IF(A30="","",100*K30/(13-COUNTIF(Données!T33:AF33,"A")))</f>
        <v>0</v>
      </c>
      <c r="M30" s="172">
        <f>IF(A30="","",COUNTIF(Données!AG33:AK33,1))</f>
        <v>0</v>
      </c>
      <c r="N30" s="117">
        <f t="shared" si="2"/>
        <v>0</v>
      </c>
      <c r="O30" s="173">
        <f>IF(A30="","",100*N30/(5-COUNTIF(Données!AG33:AK33,"A")))</f>
        <v>0</v>
      </c>
      <c r="P30" s="120">
        <f>IF(A30="","",COUNTIF(Données!AL33:AO33,1))</f>
        <v>0</v>
      </c>
      <c r="Q30" s="120">
        <f>IF(A30="","",COUNTIF(Données!AP33:AR33,1))</f>
        <v>0</v>
      </c>
      <c r="R30" s="120">
        <f>IF(A30="","",COUNTIF(Données!AS33:AX33,1))</f>
        <v>0</v>
      </c>
      <c r="S30" s="120">
        <f>IF(A30="","",COUNTIF(Données!AY33:BC33,1))</f>
        <v>0</v>
      </c>
      <c r="T30" s="120">
        <f t="shared" si="3"/>
        <v>0</v>
      </c>
      <c r="U30" s="174">
        <f>IF(A30="","",100*T30/(18-COUNTIF(Données!AL33:BC33,"A")))</f>
        <v>0</v>
      </c>
      <c r="V30" s="175">
        <f>IF(A30="","",COUNTIF(Données!B33:BC33,1))</f>
        <v>0</v>
      </c>
      <c r="W30" s="122">
        <f t="shared" si="4"/>
        <v>0</v>
      </c>
    </row>
    <row r="31" spans="1:23" ht="15.75">
      <c r="A31" s="123">
        <f>IF(Données!A34="","",Données!A34)</f>
        <v>0</v>
      </c>
      <c r="B31" s="176">
        <f>IF(A31="","",COUNTIF(Données!B34:F34,1))</f>
        <v>0</v>
      </c>
      <c r="C31" s="176">
        <f>IF(A31="","",COUNTIF(Données!G34:I34,1))</f>
        <v>0</v>
      </c>
      <c r="D31" s="176">
        <f>IF(A31="","",COUNTIF(Données!J34:O34,1))</f>
        <v>0</v>
      </c>
      <c r="E31" s="176">
        <f>IF(A31="","",COUNTIF(Données!P34:S34,1))</f>
        <v>0</v>
      </c>
      <c r="F31" s="177">
        <f t="shared" si="0"/>
        <v>0</v>
      </c>
      <c r="G31" s="126">
        <f>IF(A31="","",100*F31/(18-COUNTIF(Données!B34:S34,"A")))</f>
        <v>0</v>
      </c>
      <c r="H31" s="176">
        <f>IF(A31="","",COUNTIF(Données!T34:W34,1))</f>
        <v>0</v>
      </c>
      <c r="I31" s="176">
        <f>IF(A31="","",COUNTIF(Données!X34:Z34,1))</f>
        <v>0</v>
      </c>
      <c r="J31" s="176">
        <f>IF(A31="","",COUNTIF(Données!AA34:AF34,1))</f>
        <v>0</v>
      </c>
      <c r="K31" s="178">
        <f t="shared" si="1"/>
        <v>0</v>
      </c>
      <c r="L31" s="128">
        <f>IF(A31="","",100*K31/(13-COUNTIF(Données!T34:AF34,"A")))</f>
        <v>0</v>
      </c>
      <c r="M31" s="179">
        <f>IF(A31="","",COUNTIF(Données!AG34:AK34,1))</f>
        <v>0</v>
      </c>
      <c r="N31" s="130">
        <f t="shared" si="2"/>
        <v>0</v>
      </c>
      <c r="O31" s="173">
        <f>IF(A31="","",100*N31/(5-COUNTIF(Données!AG34:AK34,"A")))</f>
        <v>0</v>
      </c>
      <c r="P31" s="180">
        <f>IF(A30="","",COUNTIF(Données!AL34:AO34,1))</f>
        <v>0</v>
      </c>
      <c r="Q31" s="180">
        <f>IF(A31="","",COUNTIF(Données!AP34:AR34,1))</f>
        <v>0</v>
      </c>
      <c r="R31" s="180">
        <f>IF(A31="","",COUNTIF(Données!AS34:AX34,1))</f>
        <v>0</v>
      </c>
      <c r="S31" s="181">
        <f>IF(A31="","",COUNTIF(Données!AY34:BC34,1))</f>
        <v>0</v>
      </c>
      <c r="T31" s="180">
        <f t="shared" si="3"/>
        <v>0</v>
      </c>
      <c r="U31" s="174">
        <f>IF(A31="","",100*T31/(18-COUNTIF(Données!AL34:BC34,"A")))</f>
        <v>0</v>
      </c>
      <c r="V31" s="182">
        <f>IF(A31="","",COUNTIF(Données!B34:BC34,1))</f>
        <v>0</v>
      </c>
      <c r="W31" s="134">
        <f t="shared" si="4"/>
        <v>0</v>
      </c>
    </row>
    <row r="32" spans="1:23" ht="15.75">
      <c r="A32" s="110">
        <f>IF(Données!A35="","",Données!A35)</f>
        <v>0</v>
      </c>
      <c r="B32" s="169">
        <f>IF(A32="","",COUNTIF(Données!B35:F35,1))</f>
        <v>0</v>
      </c>
      <c r="C32" s="169">
        <f>IF(A32="","",COUNTIF(Données!G35:I35,1))</f>
        <v>0</v>
      </c>
      <c r="D32" s="169">
        <f>IF(A32="","",COUNTIF(Données!J35:O35,1))</f>
        <v>0</v>
      </c>
      <c r="E32" s="169">
        <f>IF(A32="","",COUNTIF(Données!P35:S35,1))</f>
        <v>0</v>
      </c>
      <c r="F32" s="170">
        <f t="shared" si="0"/>
        <v>0</v>
      </c>
      <c r="G32" s="113">
        <f>IF(A32="","",100*F32/(18-COUNTIF(Données!B35:S35,"A")))</f>
        <v>0</v>
      </c>
      <c r="H32" s="169">
        <f>IF(A32="","",COUNTIF(Données!T35:W35,1))</f>
        <v>0</v>
      </c>
      <c r="I32" s="169">
        <f>IF(A32="","",COUNTIF(Données!X35:Z35,1))</f>
        <v>0</v>
      </c>
      <c r="J32" s="169">
        <f>IF(A32="","",COUNTIF(Données!AA35:AF35,1))</f>
        <v>0</v>
      </c>
      <c r="K32" s="171">
        <f t="shared" si="1"/>
        <v>0</v>
      </c>
      <c r="L32" s="115">
        <f>IF(A32="","",100*K32/(13-COUNTIF(Données!T35:AF35,"A")))</f>
        <v>0</v>
      </c>
      <c r="M32" s="172">
        <f>IF(A32="","",COUNTIF(Données!AG35:AK35,1))</f>
        <v>0</v>
      </c>
      <c r="N32" s="117">
        <f t="shared" si="2"/>
        <v>0</v>
      </c>
      <c r="O32" s="173">
        <f>IF(A32="","",100*N32/(5-COUNTIF(Données!AG35:AK35,"A")))</f>
        <v>0</v>
      </c>
      <c r="P32" s="120">
        <f>IF(A32="","",COUNTIF(Données!AL35:AO35,1))</f>
        <v>0</v>
      </c>
      <c r="Q32" s="120">
        <f>IF(A32="","",COUNTIF(Données!AP35:AR35,1))</f>
        <v>0</v>
      </c>
      <c r="R32" s="120">
        <f>IF(A32="","",COUNTIF(Données!AS35:AX35,1))</f>
        <v>0</v>
      </c>
      <c r="S32" s="120">
        <f>IF(A32="","",COUNTIF(Données!AY35:BC35,1))</f>
        <v>0</v>
      </c>
      <c r="T32" s="120">
        <f t="shared" si="3"/>
        <v>0</v>
      </c>
      <c r="U32" s="174">
        <f>IF(A32="","",100*T32/(18-COUNTIF(Données!AL35:BC35,"A")))</f>
        <v>0</v>
      </c>
      <c r="V32" s="175">
        <f>IF(A32="","",COUNTIF(Données!B35:BC35,1))</f>
        <v>0</v>
      </c>
      <c r="W32" s="122">
        <f t="shared" si="4"/>
        <v>0</v>
      </c>
    </row>
    <row r="33" spans="1:23" ht="15.75">
      <c r="A33" s="123">
        <f>IF(Données!A36="","",Données!A36)</f>
        <v>0</v>
      </c>
      <c r="B33" s="176">
        <f>IF(A33="","",COUNTIF(Données!B36:F36,1))</f>
        <v>0</v>
      </c>
      <c r="C33" s="176">
        <f>IF(A33="","",COUNTIF(Données!G36:I36,1))</f>
        <v>0</v>
      </c>
      <c r="D33" s="176">
        <f>IF(A33="","",COUNTIF(Données!J36:O36,1))</f>
        <v>0</v>
      </c>
      <c r="E33" s="176">
        <f>IF(A33="","",COUNTIF(Données!P36:S36,1))</f>
        <v>0</v>
      </c>
      <c r="F33" s="177">
        <f t="shared" si="0"/>
        <v>0</v>
      </c>
      <c r="G33" s="126">
        <f>IF(A33="","",100*F33/(18-COUNTIF(Données!B36:S36,"A")))</f>
        <v>0</v>
      </c>
      <c r="H33" s="176">
        <f>IF(A33="","",COUNTIF(Données!T36:W36,1))</f>
        <v>0</v>
      </c>
      <c r="I33" s="176">
        <f>IF(A33="","",COUNTIF(Données!X36:Z36,1))</f>
        <v>0</v>
      </c>
      <c r="J33" s="176">
        <f>IF(A33="","",COUNTIF(Données!AA36:AF36,1))</f>
        <v>0</v>
      </c>
      <c r="K33" s="178">
        <f t="shared" si="1"/>
        <v>0</v>
      </c>
      <c r="L33" s="128">
        <f>IF(A33="","",100*K33/(13-COUNTIF(Données!T36:AF36,"A")))</f>
        <v>0</v>
      </c>
      <c r="M33" s="179">
        <f>IF(A33="","",COUNTIF(Données!AG36:AK36,1))</f>
        <v>0</v>
      </c>
      <c r="N33" s="130">
        <f t="shared" si="2"/>
        <v>0</v>
      </c>
      <c r="O33" s="173">
        <f>IF(A33="","",100*N33/(5-COUNTIF(Données!AG36:AK36,"A")))</f>
        <v>0</v>
      </c>
      <c r="P33" s="180">
        <f>IF(A32="","",COUNTIF(Données!AL36:AO36,1))</f>
        <v>0</v>
      </c>
      <c r="Q33" s="180">
        <f>IF(A33="","",COUNTIF(Données!AP36:AR36,1))</f>
        <v>0</v>
      </c>
      <c r="R33" s="180">
        <f>IF(A33="","",COUNTIF(Données!AS36:AX36,1))</f>
        <v>0</v>
      </c>
      <c r="S33" s="181">
        <f>IF(A33="","",COUNTIF(Données!AY36:BC36,1))</f>
        <v>0</v>
      </c>
      <c r="T33" s="180">
        <f t="shared" si="3"/>
        <v>0</v>
      </c>
      <c r="U33" s="174">
        <f>IF(A33="","",100*T33/(18-COUNTIF(Données!AL36:BC36,"A")))</f>
        <v>0</v>
      </c>
      <c r="V33" s="182">
        <f>IF(A33="","",COUNTIF(Données!B36:BC36,1))</f>
        <v>0</v>
      </c>
      <c r="W33" s="134">
        <f t="shared" si="4"/>
        <v>0</v>
      </c>
    </row>
    <row r="34" spans="1:23" ht="15.75">
      <c r="A34" s="110">
        <f>IF(Données!A37="","",Données!A37)</f>
        <v>0</v>
      </c>
      <c r="B34" s="169">
        <f>IF(A34="","",COUNTIF(Données!B37:F37,1))</f>
        <v>0</v>
      </c>
      <c r="C34" s="169">
        <f>IF(A34="","",COUNTIF(Données!G37:I37,1))</f>
        <v>0</v>
      </c>
      <c r="D34" s="169">
        <f>IF(A34="","",COUNTIF(Données!J37:O37,1))</f>
        <v>0</v>
      </c>
      <c r="E34" s="169">
        <f>IF(A34="","",COUNTIF(Données!P37:S37,1))</f>
        <v>0</v>
      </c>
      <c r="F34" s="170">
        <f t="shared" si="0"/>
        <v>0</v>
      </c>
      <c r="G34" s="113">
        <f>IF(A34="","",100*F34/(18-COUNTIF(Données!B37:S37,"A")))</f>
        <v>0</v>
      </c>
      <c r="H34" s="169">
        <f>IF(A34="","",COUNTIF(Données!T37:W37,1))</f>
        <v>0</v>
      </c>
      <c r="I34" s="169">
        <f>IF(A34="","",COUNTIF(Données!X37:Z37,1))</f>
        <v>0</v>
      </c>
      <c r="J34" s="169">
        <f>IF(A34="","",COUNTIF(Données!AA37:AF37,1))</f>
        <v>0</v>
      </c>
      <c r="K34" s="171">
        <f t="shared" si="1"/>
        <v>0</v>
      </c>
      <c r="L34" s="115">
        <f>IF(A34="","",100*K34/(13-COUNTIF(Données!T37:AF37,"A")))</f>
        <v>0</v>
      </c>
      <c r="M34" s="172">
        <f>IF(A34="","",COUNTIF(Données!AG37:AK37,1))</f>
        <v>0</v>
      </c>
      <c r="N34" s="117">
        <f t="shared" si="2"/>
        <v>0</v>
      </c>
      <c r="O34" s="173">
        <f>IF(A34="","",100*N34/(5-COUNTIF(Données!AG37:AK37,"A")))</f>
        <v>0</v>
      </c>
      <c r="P34" s="120">
        <f>IF(A34="","",COUNTIF(Données!AL37:AO37,1))</f>
        <v>0</v>
      </c>
      <c r="Q34" s="120">
        <f>IF(A34="","",COUNTIF(Données!AP37:AR37,1))</f>
        <v>0</v>
      </c>
      <c r="R34" s="120">
        <f>IF(A34="","",COUNTIF(Données!AS37:AX37,1))</f>
        <v>0</v>
      </c>
      <c r="S34" s="120">
        <f>IF(A34="","",COUNTIF(Données!AY37:BC37,1))</f>
        <v>0</v>
      </c>
      <c r="T34" s="120">
        <f t="shared" si="3"/>
        <v>0</v>
      </c>
      <c r="U34" s="174">
        <f>IF(A34="","",100*T34/(18-COUNTIF(Données!AL37:BC37,"A")))</f>
        <v>0</v>
      </c>
      <c r="V34" s="175">
        <f>IF(A34="","",COUNTIF(Données!B37:BC37,1))</f>
        <v>0</v>
      </c>
      <c r="W34" s="122">
        <f t="shared" si="4"/>
        <v>0</v>
      </c>
    </row>
    <row r="35" spans="1:23" ht="15.75">
      <c r="A35" s="123">
        <f>IF(Données!A38="","",Données!A38)</f>
        <v>0</v>
      </c>
      <c r="B35" s="176">
        <f>IF(A35="","",COUNTIF(Données!B38:F38,1))</f>
        <v>0</v>
      </c>
      <c r="C35" s="176">
        <f>IF(A35="","",COUNTIF(Données!G38:I38,1))</f>
        <v>0</v>
      </c>
      <c r="D35" s="176">
        <f>IF(A35="","",COUNTIF(Données!J38:O38,1))</f>
        <v>0</v>
      </c>
      <c r="E35" s="176">
        <f>IF(A35="","",COUNTIF(Données!P38:S38,1))</f>
        <v>0</v>
      </c>
      <c r="F35" s="177">
        <f t="shared" si="0"/>
        <v>0</v>
      </c>
      <c r="G35" s="126">
        <f>IF(A35="","",100*F35/(18-COUNTIF(Données!B38:S38,"A")))</f>
        <v>0</v>
      </c>
      <c r="H35" s="176">
        <f>IF(A35="","",COUNTIF(Données!T38:W38,1))</f>
        <v>0</v>
      </c>
      <c r="I35" s="176">
        <f>IF(A35="","",COUNTIF(Données!X38:Z38,1))</f>
        <v>0</v>
      </c>
      <c r="J35" s="176">
        <f>IF(A35="","",COUNTIF(Données!AA38:AF38,1))</f>
        <v>0</v>
      </c>
      <c r="K35" s="178">
        <f t="shared" si="1"/>
        <v>0</v>
      </c>
      <c r="L35" s="128">
        <f>IF(A35="","",100*K35/(13-COUNTIF(Données!T38:AF38,"A")))</f>
        <v>0</v>
      </c>
      <c r="M35" s="179">
        <f>IF(A35="","",COUNTIF(Données!AG38:AK38,1))</f>
        <v>0</v>
      </c>
      <c r="N35" s="130">
        <f t="shared" si="2"/>
        <v>0</v>
      </c>
      <c r="O35" s="173">
        <f>IF(A35="","",100*N35/(5-COUNTIF(Données!AG38:AK38,"A")))</f>
        <v>0</v>
      </c>
      <c r="P35" s="180">
        <f>IF(A34="","",COUNTIF(Données!AL38:AO38,1))</f>
        <v>0</v>
      </c>
      <c r="Q35" s="180">
        <f>IF(A35="","",COUNTIF(Données!AP38:AR38,1))</f>
        <v>0</v>
      </c>
      <c r="R35" s="180">
        <f>IF(A35="","",COUNTIF(Données!AS38:AX38,1))</f>
        <v>0</v>
      </c>
      <c r="S35" s="181">
        <f>IF(A35="","",COUNTIF(Données!AY38:BC38,1))</f>
        <v>0</v>
      </c>
      <c r="T35" s="180">
        <f t="shared" si="3"/>
        <v>0</v>
      </c>
      <c r="U35" s="174">
        <f>IF(A35="","",100*T35/(18-COUNTIF(Données!AL38:BC38,"A")))</f>
        <v>0</v>
      </c>
      <c r="V35" s="182">
        <f>IF(A35="","",COUNTIF(Données!B38:BC38,1))</f>
        <v>0</v>
      </c>
      <c r="W35" s="134">
        <f t="shared" si="4"/>
        <v>0</v>
      </c>
    </row>
    <row r="36" spans="1:23" ht="15.75">
      <c r="A36" s="110">
        <f>IF(Données!A39="","",Données!A39)</f>
        <v>0</v>
      </c>
      <c r="B36" s="169">
        <f>IF(A36="","",COUNTIF(Données!B39:F39,1))</f>
        <v>0</v>
      </c>
      <c r="C36" s="169">
        <f>IF(A36="","",COUNTIF(Données!G39:I39,1))</f>
        <v>0</v>
      </c>
      <c r="D36" s="169">
        <f>IF(A36="","",COUNTIF(Données!J39:O39,1))</f>
        <v>0</v>
      </c>
      <c r="E36" s="169">
        <f>IF(A36="","",COUNTIF(Données!P39:S39,1))</f>
        <v>0</v>
      </c>
      <c r="F36" s="170">
        <f t="shared" si="0"/>
        <v>0</v>
      </c>
      <c r="G36" s="113">
        <f>IF(A36="","",100*F36/(18-COUNTIF(Données!B39:S39,"A")))</f>
        <v>0</v>
      </c>
      <c r="H36" s="169">
        <f>IF(A36="","",COUNTIF(Données!T39:W39,1))</f>
        <v>0</v>
      </c>
      <c r="I36" s="169">
        <f>IF(A36="","",COUNTIF(Données!X39:Z39,1))</f>
        <v>0</v>
      </c>
      <c r="J36" s="169">
        <f>IF(A36="","",COUNTIF(Données!AA39:AF39,1))</f>
        <v>0</v>
      </c>
      <c r="K36" s="171">
        <f t="shared" si="1"/>
        <v>0</v>
      </c>
      <c r="L36" s="115">
        <f>IF(A36="","",100*K36/(13-COUNTIF(Données!T39:AF39,"A")))</f>
        <v>0</v>
      </c>
      <c r="M36" s="172">
        <f>IF(A36="","",COUNTIF(Données!AG39:AK39,1))</f>
        <v>0</v>
      </c>
      <c r="N36" s="117">
        <f t="shared" si="2"/>
        <v>0</v>
      </c>
      <c r="O36" s="173">
        <f>IF(A36="","",100*N36/(5-COUNTIF(Données!AG39:AK39,"A")))</f>
        <v>0</v>
      </c>
      <c r="P36" s="120">
        <f>IF(A36="","",COUNTIF(Données!AL39:AO39,1))</f>
        <v>0</v>
      </c>
      <c r="Q36" s="120">
        <f>IF(A36="","",COUNTIF(Données!AP39:AR39,1))</f>
        <v>0</v>
      </c>
      <c r="R36" s="120">
        <f>IF(A36="","",COUNTIF(Données!AS39:AX39,1))</f>
        <v>0</v>
      </c>
      <c r="S36" s="120">
        <f>IF(A36="","",COUNTIF(Données!AY39:BC39,1))</f>
        <v>0</v>
      </c>
      <c r="T36" s="120">
        <f t="shared" si="3"/>
        <v>0</v>
      </c>
      <c r="U36" s="174">
        <f>IF(A36="","",100*T36/(18-COUNTIF(Données!AL39:BC39,"A")))</f>
        <v>0</v>
      </c>
      <c r="V36" s="175">
        <f>IF(A36="","",COUNTIF(Données!B39:BC39,1))</f>
        <v>0</v>
      </c>
      <c r="W36" s="122">
        <f t="shared" si="4"/>
        <v>0</v>
      </c>
    </row>
    <row r="37" spans="1:23" ht="15.75">
      <c r="A37" s="123">
        <f>IF(Données!A40="","",Données!A40)</f>
        <v>0</v>
      </c>
      <c r="B37" s="176">
        <f>IF(A37="","",COUNTIF(Données!B40:F40,1))</f>
        <v>0</v>
      </c>
      <c r="C37" s="176">
        <f>IF(A37="","",COUNTIF(Données!G40:I40,1))</f>
        <v>0</v>
      </c>
      <c r="D37" s="176">
        <f>IF(A37="","",COUNTIF(Données!J40:O40,1))</f>
        <v>0</v>
      </c>
      <c r="E37" s="176">
        <f>IF(A37="","",COUNTIF(Données!P40:S40,1))</f>
        <v>0</v>
      </c>
      <c r="F37" s="177">
        <f t="shared" si="0"/>
        <v>0</v>
      </c>
      <c r="G37" s="126">
        <f>IF(A37="","",100*F37/(18-COUNTIF(Données!B40:S40,"A")))</f>
        <v>0</v>
      </c>
      <c r="H37" s="176">
        <f>IF(A37="","",COUNTIF(Données!T40:W40,1))</f>
        <v>0</v>
      </c>
      <c r="I37" s="176">
        <f>IF(A37="","",COUNTIF(Données!X40:Z40,1))</f>
        <v>0</v>
      </c>
      <c r="J37" s="176">
        <f>IF(A37="","",COUNTIF(Données!AA40:AF40,1))</f>
        <v>0</v>
      </c>
      <c r="K37" s="178">
        <f t="shared" si="1"/>
        <v>0</v>
      </c>
      <c r="L37" s="128">
        <f>IF(A37="","",100*K37/(13-COUNTIF(Données!T40:AF40,"A")))</f>
        <v>0</v>
      </c>
      <c r="M37" s="179">
        <f>IF(A37="","",COUNTIF(Données!AG40:AK40,1))</f>
        <v>0</v>
      </c>
      <c r="N37" s="130">
        <f t="shared" si="2"/>
        <v>0</v>
      </c>
      <c r="O37" s="173">
        <f>IF(A37="","",100*N37/(5-COUNTIF(Données!AG40:AK40,"A")))</f>
        <v>0</v>
      </c>
      <c r="P37" s="180">
        <f>IF(A36="","",COUNTIF(Données!AL40:AO40,1))</f>
        <v>0</v>
      </c>
      <c r="Q37" s="180">
        <f>IF(A37="","",COUNTIF(Données!AP40:AR40,1))</f>
        <v>0</v>
      </c>
      <c r="R37" s="180">
        <f>IF(A37="","",COUNTIF(Données!AS40:AX40,1))</f>
        <v>0</v>
      </c>
      <c r="S37" s="181">
        <f>IF(A37="","",COUNTIF(Données!AY40:BC40,1))</f>
        <v>0</v>
      </c>
      <c r="T37" s="180">
        <f t="shared" si="3"/>
        <v>0</v>
      </c>
      <c r="U37" s="174">
        <f>IF(A37="","",100*T37/(18-COUNTIF(Données!AL40:BC40,"A")))</f>
        <v>0</v>
      </c>
      <c r="V37" s="182">
        <f>IF(A37="","",COUNTIF(Données!B40:BC40,1))</f>
        <v>0</v>
      </c>
      <c r="W37" s="134">
        <f t="shared" si="4"/>
        <v>0</v>
      </c>
    </row>
    <row r="38" spans="1:23" ht="15.75">
      <c r="A38" s="110">
        <f>IF(Données!A41="","",Données!A41)</f>
        <v>0</v>
      </c>
      <c r="B38" s="169">
        <f>IF(A38="","",COUNTIF(Données!B41:F41,1))</f>
        <v>0</v>
      </c>
      <c r="C38" s="169">
        <f>IF(A38="","",COUNTIF(Données!G41:I41,1))</f>
        <v>0</v>
      </c>
      <c r="D38" s="169">
        <f>IF(A38="","",COUNTIF(Données!J41:O41,1))</f>
        <v>0</v>
      </c>
      <c r="E38" s="169">
        <f>IF(A38="","",COUNTIF(Données!P41:S41,1))</f>
        <v>0</v>
      </c>
      <c r="F38" s="170">
        <f t="shared" si="0"/>
        <v>0</v>
      </c>
      <c r="G38" s="113">
        <f>IF(A38="","",100*F38/(18-COUNTIF(Données!B41:S41,"A")))</f>
        <v>0</v>
      </c>
      <c r="H38" s="169">
        <f>IF(A38="","",COUNTIF(Données!T41:W41,1))</f>
        <v>0</v>
      </c>
      <c r="I38" s="169">
        <f>IF(A38="","",COUNTIF(Données!X41:Z41,1))</f>
        <v>0</v>
      </c>
      <c r="J38" s="169">
        <f>IF(A38="","",COUNTIF(Données!AA41:AF41,1))</f>
        <v>0</v>
      </c>
      <c r="K38" s="171">
        <f t="shared" si="1"/>
        <v>0</v>
      </c>
      <c r="L38" s="115">
        <f>IF(A38="","",100*K38/(13-COUNTIF(Données!T41:AF41,"A")))</f>
        <v>0</v>
      </c>
      <c r="M38" s="172">
        <f>IF(A38="","",COUNTIF(Données!AG41:AK41,1))</f>
        <v>0</v>
      </c>
      <c r="N38" s="117">
        <f t="shared" si="2"/>
        <v>0</v>
      </c>
      <c r="O38" s="173">
        <f>IF(A38="","",100*N38/(5-COUNTIF(Données!AG41:AK41,"A")))</f>
        <v>0</v>
      </c>
      <c r="P38" s="120">
        <f>IF(A38="","",COUNTIF(Données!AL41:AO41,1))</f>
        <v>0</v>
      </c>
      <c r="Q38" s="120">
        <f>IF(A38="","",COUNTIF(Données!AP41:AR41,1))</f>
        <v>0</v>
      </c>
      <c r="R38" s="120">
        <f>IF(A38="","",COUNTIF(Données!AS41:AX41,1))</f>
        <v>0</v>
      </c>
      <c r="S38" s="120">
        <f>IF(A38="","",COUNTIF(Données!AY41:BC41,1))</f>
        <v>0</v>
      </c>
      <c r="T38" s="120">
        <f t="shared" si="3"/>
        <v>0</v>
      </c>
      <c r="U38" s="174">
        <f>IF(A38="","",100*T38/(18-COUNTIF(Données!AL41:BC41,"A")))</f>
        <v>0</v>
      </c>
      <c r="V38" s="175">
        <f>IF(A38="","",COUNTIF(Données!B41:BC41,1))</f>
        <v>0</v>
      </c>
      <c r="W38" s="122">
        <f t="shared" si="4"/>
        <v>0</v>
      </c>
    </row>
    <row r="39" spans="1:23" ht="15.75">
      <c r="A39" s="123">
        <f>IF(Données!A42="","",Données!A42)</f>
        <v>0</v>
      </c>
      <c r="B39" s="176">
        <f>IF(A39="","",COUNTIF(Données!B42:F42,1))</f>
        <v>0</v>
      </c>
      <c r="C39" s="176">
        <f>IF(A39="","",COUNTIF(Données!G42:I42,1))</f>
        <v>0</v>
      </c>
      <c r="D39" s="176">
        <f>IF(A39="","",COUNTIF(Données!J42:O42,1))</f>
        <v>0</v>
      </c>
      <c r="E39" s="176">
        <f>IF(A39="","",COUNTIF(Données!P42:S42,1))</f>
        <v>0</v>
      </c>
      <c r="F39" s="177">
        <f t="shared" si="0"/>
        <v>0</v>
      </c>
      <c r="G39" s="126">
        <f>IF(A39="","",100*F39/(18-COUNTIF(Données!B42:S42,"A")))</f>
        <v>0</v>
      </c>
      <c r="H39" s="176">
        <f>IF(A39="","",COUNTIF(Données!T42:W42,1))</f>
        <v>0</v>
      </c>
      <c r="I39" s="176">
        <f>IF(A39="","",COUNTIF(Données!X42:Z42,1))</f>
        <v>0</v>
      </c>
      <c r="J39" s="176">
        <f>IF(A39="","",COUNTIF(Données!AA42:AF42,1))</f>
        <v>0</v>
      </c>
      <c r="K39" s="178">
        <f t="shared" si="1"/>
        <v>0</v>
      </c>
      <c r="L39" s="128">
        <f>IF(A39="","",100*K39/(13-COUNTIF(Données!T42:AF42,"A")))</f>
        <v>0</v>
      </c>
      <c r="M39" s="179">
        <f>IF(A39="","",COUNTIF(Données!AG42:AK42,1))</f>
        <v>0</v>
      </c>
      <c r="N39" s="130">
        <f t="shared" si="2"/>
        <v>0</v>
      </c>
      <c r="O39" s="173">
        <f>IF(A39="","",100*N39/(5-COUNTIF(Données!AG42:AK42,"A")))</f>
        <v>0</v>
      </c>
      <c r="P39" s="180">
        <f>IF(A38="","",COUNTIF(Données!AL42:AO42,1))</f>
        <v>0</v>
      </c>
      <c r="Q39" s="180">
        <f>IF(A39="","",COUNTIF(Données!AP42:AR42,1))</f>
        <v>0</v>
      </c>
      <c r="R39" s="180">
        <f>IF(A39="","",COUNTIF(Données!AS42:AX42,1))</f>
        <v>0</v>
      </c>
      <c r="S39" s="181">
        <f>IF(A39="","",COUNTIF(Données!AY42:BC42,1))</f>
        <v>0</v>
      </c>
      <c r="T39" s="180">
        <f t="shared" si="3"/>
        <v>0</v>
      </c>
      <c r="U39" s="174">
        <f>IF(A39="","",100*T39/(18-COUNTIF(Données!AL42:BC42,"A")))</f>
        <v>0</v>
      </c>
      <c r="V39" s="182">
        <f>IF(A39="","",COUNTIF(Données!B42:BC42,1))</f>
        <v>0</v>
      </c>
      <c r="W39" s="134">
        <f t="shared" si="4"/>
        <v>0</v>
      </c>
    </row>
    <row r="40" spans="1:23" ht="15.75">
      <c r="A40" s="110">
        <f>IF(Données!A43="","",Données!A43)</f>
        <v>0</v>
      </c>
      <c r="B40" s="169">
        <f>IF(A40="","",COUNTIF(Données!B43:F43,1))</f>
        <v>0</v>
      </c>
      <c r="C40" s="169">
        <f>IF(A40="","",COUNTIF(Données!G43:I43,1))</f>
        <v>0</v>
      </c>
      <c r="D40" s="169">
        <f>IF(A40="","",COUNTIF(Données!J43:O43,1))</f>
        <v>0</v>
      </c>
      <c r="E40" s="169">
        <f>IF(A40="","",COUNTIF(Données!P43:S43,1))</f>
        <v>0</v>
      </c>
      <c r="F40" s="170">
        <f t="shared" si="0"/>
        <v>0</v>
      </c>
      <c r="G40" s="113">
        <f>IF(A40="","",100*F40/(18-COUNTIF(Données!B43:S43,"A")))</f>
        <v>0</v>
      </c>
      <c r="H40" s="169">
        <f>IF(A40="","",COUNTIF(Données!T43:W43,1))</f>
        <v>0</v>
      </c>
      <c r="I40" s="169">
        <f>IF(A40="","",COUNTIF(Données!X43:Z43,1))</f>
        <v>0</v>
      </c>
      <c r="J40" s="169">
        <f>IF(A40="","",COUNTIF(Données!AA43:AF43,1))</f>
        <v>0</v>
      </c>
      <c r="K40" s="171">
        <f t="shared" si="1"/>
        <v>0</v>
      </c>
      <c r="L40" s="115">
        <f>IF(A40="","",100*K40/(13-COUNTIF(Données!T43:AF43,"A")))</f>
        <v>0</v>
      </c>
      <c r="M40" s="172">
        <f>IF(A40="","",COUNTIF(Données!AG43:AK43,1))</f>
        <v>0</v>
      </c>
      <c r="N40" s="117">
        <f t="shared" si="2"/>
        <v>0</v>
      </c>
      <c r="O40" s="173">
        <f>IF(A40="","",100*N40/(5-COUNTIF(Données!AG43:AK43,"A")))</f>
        <v>0</v>
      </c>
      <c r="P40" s="120">
        <f>IF(A40="","",COUNTIF(Données!AL43:AO43,1))</f>
        <v>0</v>
      </c>
      <c r="Q40" s="120">
        <f>IF(A40="","",COUNTIF(Données!AP43:AR43,1))</f>
        <v>0</v>
      </c>
      <c r="R40" s="120">
        <f>IF(A40="","",COUNTIF(Données!AS43:AX43,1))</f>
        <v>0</v>
      </c>
      <c r="S40" s="120">
        <f>IF(A40="","",COUNTIF(Données!AY43:BC43,1))</f>
        <v>0</v>
      </c>
      <c r="T40" s="120">
        <f t="shared" si="3"/>
        <v>0</v>
      </c>
      <c r="U40" s="174">
        <f>IF(A40="","",100*T40/(18-COUNTIF(Données!AL43:BC43,"A")))</f>
        <v>0</v>
      </c>
      <c r="V40" s="175">
        <f>IF(A40="","",COUNTIF(Données!B43:BC43,1))</f>
        <v>0</v>
      </c>
      <c r="W40" s="122">
        <f t="shared" si="4"/>
        <v>0</v>
      </c>
    </row>
    <row r="41" spans="1:23" ht="15.75">
      <c r="A41" s="123">
        <f>IF(Données!A44="","",Données!A44)</f>
        <v>0</v>
      </c>
      <c r="B41" s="176">
        <f>IF(A41="","",COUNTIF(Données!B44:F44,1))</f>
        <v>0</v>
      </c>
      <c r="C41" s="176">
        <f>IF(A41="","",COUNTIF(Données!G44:I44,1))</f>
        <v>0</v>
      </c>
      <c r="D41" s="176">
        <f>IF(A41="","",COUNTIF(Données!J44:O44,1))</f>
        <v>0</v>
      </c>
      <c r="E41" s="176">
        <f>IF(A41="","",COUNTIF(Données!P44:S44,1))</f>
        <v>0</v>
      </c>
      <c r="F41" s="177">
        <f t="shared" si="0"/>
        <v>0</v>
      </c>
      <c r="G41" s="126">
        <f>IF(A41="","",100*F41/(18-COUNTIF(Données!B44:S44,"A")))</f>
        <v>0</v>
      </c>
      <c r="H41" s="176">
        <f>IF(A41="","",COUNTIF(Données!T44:W44,1))</f>
        <v>0</v>
      </c>
      <c r="I41" s="176">
        <f>IF(A41="","",COUNTIF(Données!X44:Z44,1))</f>
        <v>0</v>
      </c>
      <c r="J41" s="176">
        <f>IF(A41="","",COUNTIF(Données!AA44:AF44,1))</f>
        <v>0</v>
      </c>
      <c r="K41" s="178">
        <f t="shared" si="1"/>
        <v>0</v>
      </c>
      <c r="L41" s="128">
        <f>IF(A41="","",100*K41/(13-COUNTIF(Données!T44:AF44,"A")))</f>
        <v>0</v>
      </c>
      <c r="M41" s="179">
        <f>IF(A41="","",COUNTIF(Données!AG44:AK44,1))</f>
        <v>0</v>
      </c>
      <c r="N41" s="130">
        <f t="shared" si="2"/>
        <v>0</v>
      </c>
      <c r="O41" s="173">
        <f>IF(A41="","",100*N41/(5-COUNTIF(Données!AG44:AK44,"A")))</f>
        <v>0</v>
      </c>
      <c r="P41" s="180">
        <f>IF(A40="","",COUNTIF(Données!AL44:AO44,1))</f>
        <v>0</v>
      </c>
      <c r="Q41" s="180">
        <f>IF(A41="","",COUNTIF(Données!AP44:AR44,1))</f>
        <v>0</v>
      </c>
      <c r="R41" s="180">
        <f>IF(A41="","",COUNTIF(Données!AS44:AX44,1))</f>
        <v>0</v>
      </c>
      <c r="S41" s="181">
        <f>IF(A41="","",COUNTIF(Données!AY44:BC44,1))</f>
        <v>0</v>
      </c>
      <c r="T41" s="180">
        <f t="shared" si="3"/>
        <v>0</v>
      </c>
      <c r="U41" s="174">
        <f>IF(A41="","",100*T41/(18-COUNTIF(Données!AL44:BC44,"A")))</f>
        <v>0</v>
      </c>
      <c r="V41" s="182">
        <f>IF(A41="","",COUNTIF(Données!B44:BC44,1))</f>
        <v>0</v>
      </c>
      <c r="W41" s="134">
        <f t="shared" si="4"/>
        <v>0</v>
      </c>
    </row>
    <row r="42" spans="1:23" ht="15.75">
      <c r="A42" s="110">
        <f>IF(Données!A45="","",Données!A45)</f>
        <v>0</v>
      </c>
      <c r="B42" s="169">
        <f>IF(A42="","",COUNTIF(Données!B45:F45,1))</f>
        <v>0</v>
      </c>
      <c r="C42" s="169">
        <f>IF(A42="","",COUNTIF(Données!G45:I45,1))</f>
        <v>0</v>
      </c>
      <c r="D42" s="169">
        <f>IF(A42="","",COUNTIF(Données!J45:O45,1))</f>
        <v>0</v>
      </c>
      <c r="E42" s="169">
        <f>IF(A42="","",COUNTIF(Données!P45:S45,1))</f>
        <v>0</v>
      </c>
      <c r="F42" s="170">
        <f t="shared" si="0"/>
        <v>0</v>
      </c>
      <c r="G42" s="113">
        <f>IF(A42="","",100*F42/(18-COUNTIF(Données!B45:S45,"A")))</f>
        <v>0</v>
      </c>
      <c r="H42" s="169">
        <f>IF(A42="","",COUNTIF(Données!T45:W45,1))</f>
        <v>0</v>
      </c>
      <c r="I42" s="169">
        <f>IF(A42="","",COUNTIF(Données!X45:Z45,1))</f>
        <v>0</v>
      </c>
      <c r="J42" s="169">
        <f>IF(A42="","",COUNTIF(Données!AA45:AF45,1))</f>
        <v>0</v>
      </c>
      <c r="K42" s="171">
        <f t="shared" si="1"/>
        <v>0</v>
      </c>
      <c r="L42" s="115">
        <f>IF(A42="","",100*K42/(13-COUNTIF(Données!T45:AF45,"A")))</f>
        <v>0</v>
      </c>
      <c r="M42" s="172">
        <f>IF(A42="","",COUNTIF(Données!AG45:AK45,1))</f>
        <v>0</v>
      </c>
      <c r="N42" s="117">
        <f t="shared" si="2"/>
        <v>0</v>
      </c>
      <c r="O42" s="173">
        <f>IF(A42="","",100*N42/(5-COUNTIF(Données!AG45:AK45,"A")))</f>
        <v>0</v>
      </c>
      <c r="P42" s="120">
        <f>IF(A42="","",COUNTIF(Données!AL45:AO45,1))</f>
        <v>0</v>
      </c>
      <c r="Q42" s="120">
        <f>IF(A42="","",COUNTIF(Données!AP45:AR45,1))</f>
        <v>0</v>
      </c>
      <c r="R42" s="120">
        <f>IF(A42="","",COUNTIF(Données!AS45:AX45,1))</f>
        <v>0</v>
      </c>
      <c r="S42" s="120">
        <f>IF(A42="","",COUNTIF(Données!AY45:BC45,1))</f>
        <v>0</v>
      </c>
      <c r="T42" s="120">
        <f t="shared" si="3"/>
        <v>0</v>
      </c>
      <c r="U42" s="174">
        <f>IF(A42="","",100*T42/(18-COUNTIF(Données!AL45:BC45,"A")))</f>
        <v>0</v>
      </c>
      <c r="V42" s="175">
        <f>IF(A42="","",COUNTIF(Données!B45:BC45,1))</f>
        <v>0</v>
      </c>
      <c r="W42" s="122">
        <f t="shared" si="4"/>
        <v>0</v>
      </c>
    </row>
    <row r="43" spans="1:23" ht="15.75">
      <c r="A43" s="123">
        <f>IF(Données!A46="","",Données!A46)</f>
        <v>0</v>
      </c>
      <c r="B43" s="176">
        <f>IF(A43="","",COUNTIF(Données!B46:F46,1))</f>
        <v>0</v>
      </c>
      <c r="C43" s="176">
        <f>IF(A43="","",COUNTIF(Données!G46:I46,1))</f>
        <v>0</v>
      </c>
      <c r="D43" s="176">
        <f>IF(A43="","",COUNTIF(Données!J46:O46,1))</f>
        <v>0</v>
      </c>
      <c r="E43" s="176">
        <f>IF(A43="","",COUNTIF(Données!P46:S46,1))</f>
        <v>0</v>
      </c>
      <c r="F43" s="177">
        <f t="shared" si="0"/>
        <v>0</v>
      </c>
      <c r="G43" s="126">
        <f>IF(A43="","",100*F43/(18-COUNTIF(Données!B46:S46,"A")))</f>
        <v>0</v>
      </c>
      <c r="H43" s="176">
        <f>IF(A43="","",COUNTIF(Données!T46:W46,1))</f>
        <v>0</v>
      </c>
      <c r="I43" s="176">
        <f>IF(A43="","",COUNTIF(Données!X46:Z46,1))</f>
        <v>0</v>
      </c>
      <c r="J43" s="176">
        <f>IF(A43="","",COUNTIF(Données!AA46:AF46,1))</f>
        <v>0</v>
      </c>
      <c r="K43" s="178">
        <f t="shared" si="1"/>
        <v>0</v>
      </c>
      <c r="L43" s="128">
        <f>IF(A43="","",100*K43/(13-COUNTIF(Données!T46:AF46,"A")))</f>
        <v>0</v>
      </c>
      <c r="M43" s="179">
        <f>IF(A43="","",COUNTIF(Données!AG46:AK46,1))</f>
        <v>0</v>
      </c>
      <c r="N43" s="130">
        <f t="shared" si="2"/>
        <v>0</v>
      </c>
      <c r="O43" s="173">
        <f>IF(A43="","",100*N43/(5-COUNTIF(Données!AG46:AK46,"A")))</f>
        <v>0</v>
      </c>
      <c r="P43" s="180">
        <f>IF(A42="","",COUNTIF(Données!AL46:AO46,1))</f>
        <v>0</v>
      </c>
      <c r="Q43" s="180">
        <f>IF(A43="","",COUNTIF(Données!AP46:AR46,1))</f>
        <v>0</v>
      </c>
      <c r="R43" s="180">
        <f>IF(A43="","",COUNTIF(Données!AS46:AX46,1))</f>
        <v>0</v>
      </c>
      <c r="S43" s="181">
        <f>IF(A43="","",COUNTIF(Données!AY46:BC46,1))</f>
        <v>0</v>
      </c>
      <c r="T43" s="180">
        <f t="shared" si="3"/>
        <v>0</v>
      </c>
      <c r="U43" s="174">
        <f>IF(A43="","",100*T43/(18-COUNTIF(Données!AL46:BC46,"A")))</f>
        <v>0</v>
      </c>
      <c r="V43" s="182">
        <f>IF(A43="","",COUNTIF(Données!B46:BC46,1))</f>
        <v>0</v>
      </c>
      <c r="W43" s="134">
        <f t="shared" si="4"/>
        <v>0</v>
      </c>
    </row>
    <row r="44" spans="1:23" ht="15.75">
      <c r="A44" s="110">
        <f>IF(Données!A47="","",Données!A47)</f>
        <v>0</v>
      </c>
      <c r="B44" s="169">
        <f>IF(A44="","",COUNTIF(Données!B47:F47,1))</f>
        <v>0</v>
      </c>
      <c r="C44" s="169">
        <f>IF(A44="","",COUNTIF(Données!G47:I47,1))</f>
        <v>0</v>
      </c>
      <c r="D44" s="169">
        <f>IF(A44="","",COUNTIF(Données!J47:O47,1))</f>
        <v>0</v>
      </c>
      <c r="E44" s="169">
        <f>IF(A44="","",COUNTIF(Données!P47:S47,1))</f>
        <v>0</v>
      </c>
      <c r="F44" s="170">
        <f t="shared" si="0"/>
        <v>0</v>
      </c>
      <c r="G44" s="113">
        <f>IF(A44="","",100*F44/(18-COUNTIF(Données!B47:S47,"A")))</f>
        <v>0</v>
      </c>
      <c r="H44" s="169">
        <f>IF(A44="","",COUNTIF(Données!T47:W47,1))</f>
        <v>0</v>
      </c>
      <c r="I44" s="169">
        <f>IF(A44="","",COUNTIF(Données!X47:Z47,1))</f>
        <v>0</v>
      </c>
      <c r="J44" s="169">
        <f>IF(A44="","",COUNTIF(Données!AA47:AF47,1))</f>
        <v>0</v>
      </c>
      <c r="K44" s="171">
        <f t="shared" si="1"/>
        <v>0</v>
      </c>
      <c r="L44" s="115">
        <f>IF(A44="","",100*K44/(13-COUNTIF(Données!T47:AF47,"A")))</f>
        <v>0</v>
      </c>
      <c r="M44" s="172">
        <f>IF(A44="","",COUNTIF(Données!AG47:AK47,1))</f>
        <v>0</v>
      </c>
      <c r="N44" s="117">
        <f t="shared" si="2"/>
        <v>0</v>
      </c>
      <c r="O44" s="173">
        <f>IF(A44="","",100*N44/(5-COUNTIF(Données!AG47:AK47,"A")))</f>
        <v>0</v>
      </c>
      <c r="P44" s="120">
        <f>IF(A44="","",COUNTIF(Données!AL47:AO47,1))</f>
        <v>0</v>
      </c>
      <c r="Q44" s="120">
        <f>IF(A44="","",COUNTIF(Données!AP47:AR47,1))</f>
        <v>0</v>
      </c>
      <c r="R44" s="120">
        <f>IF(A44="","",COUNTIF(Données!AS47:AX47,1))</f>
        <v>0</v>
      </c>
      <c r="S44" s="120">
        <f>IF(A44="","",COUNTIF(Données!AY47:BC47,1))</f>
        <v>0</v>
      </c>
      <c r="T44" s="120">
        <f t="shared" si="3"/>
        <v>0</v>
      </c>
      <c r="U44" s="174">
        <f>IF(A44="","",100*T44/(18-COUNTIF(Données!AL47:BC47,"A")))</f>
        <v>0</v>
      </c>
      <c r="V44" s="175">
        <f>IF(A44="","",COUNTIF(Données!B47:BC47,1))</f>
        <v>0</v>
      </c>
      <c r="W44" s="122">
        <f t="shared" si="4"/>
        <v>0</v>
      </c>
    </row>
    <row r="45" spans="1:23" ht="15.75">
      <c r="A45" s="123">
        <f>IF(Données!A48="","",Données!A48)</f>
        <v>0</v>
      </c>
      <c r="B45" s="176">
        <f>IF(A45="","",COUNTIF(Données!B48:F48,1))</f>
        <v>0</v>
      </c>
      <c r="C45" s="176">
        <f>IF(A45="","",COUNTIF(Données!G48:I48,1))</f>
        <v>0</v>
      </c>
      <c r="D45" s="176">
        <f>IF(A45="","",COUNTIF(Données!J48:O48,1))</f>
        <v>0</v>
      </c>
      <c r="E45" s="176">
        <f>IF(A45="","",COUNTIF(Données!P48:S48,1))</f>
        <v>0</v>
      </c>
      <c r="F45" s="177">
        <f t="shared" si="0"/>
        <v>0</v>
      </c>
      <c r="G45" s="126">
        <f>IF(A45="","",100*F45/(18-COUNTIF(Données!B48:S48,"A")))</f>
        <v>0</v>
      </c>
      <c r="H45" s="176">
        <f>IF(A45="","",COUNTIF(Données!T48:W48,1))</f>
        <v>0</v>
      </c>
      <c r="I45" s="176">
        <f>IF(A45="","",COUNTIF(Données!X48:Z48,1))</f>
        <v>0</v>
      </c>
      <c r="J45" s="176">
        <f>IF(A45="","",COUNTIF(Données!AA48:AF48,1))</f>
        <v>0</v>
      </c>
      <c r="K45" s="178">
        <f t="shared" si="1"/>
        <v>0</v>
      </c>
      <c r="L45" s="128">
        <f>IF(A45="","",100*K45/(13-COUNTIF(Données!T48:AF48,"A")))</f>
        <v>0</v>
      </c>
      <c r="M45" s="179">
        <f>IF(A45="","",COUNTIF(Données!AG48:AK48,1))</f>
        <v>0</v>
      </c>
      <c r="N45" s="130">
        <f t="shared" si="2"/>
        <v>0</v>
      </c>
      <c r="O45" s="173">
        <f>IF(A45="","",100*N45/(5-COUNTIF(Données!AG48:AK48,"A")))</f>
        <v>0</v>
      </c>
      <c r="P45" s="180">
        <f>IF(A44="","",COUNTIF(Données!AL48:AO48,1))</f>
        <v>0</v>
      </c>
      <c r="Q45" s="180">
        <f>IF(A45="","",COUNTIF(Données!AP48:AR48,1))</f>
        <v>0</v>
      </c>
      <c r="R45" s="180">
        <f>IF(A45="","",COUNTIF(Données!AS48:AX48,1))</f>
        <v>0</v>
      </c>
      <c r="S45" s="181">
        <f>IF(A45="","",COUNTIF(Données!AY48:BC48,1))</f>
        <v>0</v>
      </c>
      <c r="T45" s="180">
        <f t="shared" si="3"/>
        <v>0</v>
      </c>
      <c r="U45" s="174">
        <f>IF(A45="","",100*T45/(18-COUNTIF(Données!AL48:BC48,"A")))</f>
        <v>0</v>
      </c>
      <c r="V45" s="182">
        <f>IF(A45="","",COUNTIF(Données!B48:BC48,1))</f>
        <v>0</v>
      </c>
      <c r="W45" s="134">
        <f t="shared" si="4"/>
        <v>0</v>
      </c>
    </row>
    <row r="46" spans="1:23" ht="15.75">
      <c r="A46" s="110">
        <f>IF(Données!A49="","",Données!A49)</f>
        <v>0</v>
      </c>
      <c r="B46" s="169">
        <f>IF(A46="","",COUNTIF(Données!B49:F49,1))</f>
        <v>0</v>
      </c>
      <c r="C46" s="169">
        <f>IF(A46="","",COUNTIF(Données!G49:I49,1))</f>
        <v>0</v>
      </c>
      <c r="D46" s="169">
        <f>IF(A46="","",COUNTIF(Données!J49:O49,1))</f>
        <v>0</v>
      </c>
      <c r="E46" s="169">
        <f>IF(A46="","",COUNTIF(Données!P49:S49,1))</f>
        <v>0</v>
      </c>
      <c r="F46" s="170">
        <f t="shared" si="0"/>
        <v>0</v>
      </c>
      <c r="G46" s="113">
        <f>IF(A46="","",100*F46/(18-COUNTIF(Données!B49:S49,"A")))</f>
        <v>0</v>
      </c>
      <c r="H46" s="169">
        <f>IF(A46="","",COUNTIF(Données!T49:W49,1))</f>
        <v>0</v>
      </c>
      <c r="I46" s="169">
        <f>IF(A46="","",COUNTIF(Données!X49:Z49,1))</f>
        <v>0</v>
      </c>
      <c r="J46" s="169">
        <f>IF(A46="","",COUNTIF(Données!AA49:AF49,1))</f>
        <v>0</v>
      </c>
      <c r="K46" s="171">
        <f t="shared" si="1"/>
        <v>0</v>
      </c>
      <c r="L46" s="115">
        <f>IF(A46="","",100*K46/(13-COUNTIF(Données!T49:AF49,"A")))</f>
        <v>0</v>
      </c>
      <c r="M46" s="172">
        <f>IF(A46="","",COUNTIF(Données!AG49:AK49,1))</f>
        <v>0</v>
      </c>
      <c r="N46" s="117">
        <f t="shared" si="2"/>
        <v>0</v>
      </c>
      <c r="O46" s="173">
        <f>IF(A46="","",100*N46/(5-COUNTIF(Données!AG49:AK49,"A")))</f>
        <v>0</v>
      </c>
      <c r="P46" s="120">
        <f>IF(A46="","",COUNTIF(Données!AL49:AO49,1))</f>
        <v>0</v>
      </c>
      <c r="Q46" s="120">
        <f>IF(A46="","",COUNTIF(Données!AP49:AR49,1))</f>
        <v>0</v>
      </c>
      <c r="R46" s="120">
        <f>IF(A46="","",COUNTIF(Données!AS49:AX49,1))</f>
        <v>0</v>
      </c>
      <c r="S46" s="120">
        <f>IF(A46="","",COUNTIF(Données!AY49:BC49,1))</f>
        <v>0</v>
      </c>
      <c r="T46" s="120">
        <f t="shared" si="3"/>
        <v>0</v>
      </c>
      <c r="U46" s="174">
        <f>IF(A46="","",100*T46/(18-COUNTIF(Données!AL49:BC49,"A")))</f>
        <v>0</v>
      </c>
      <c r="V46" s="175">
        <f>IF(A46="","",COUNTIF(Données!B49:BC49,1))</f>
        <v>0</v>
      </c>
      <c r="W46" s="122">
        <f t="shared" si="4"/>
        <v>0</v>
      </c>
    </row>
    <row r="47" spans="1:23" ht="15.75">
      <c r="A47" s="123">
        <f>IF(Données!A50="","",Données!A50)</f>
        <v>0</v>
      </c>
      <c r="B47" s="176">
        <f>IF(A47="","",COUNTIF(Données!B50:F50,1))</f>
        <v>0</v>
      </c>
      <c r="C47" s="176">
        <f>IF(A47="","",COUNTIF(Données!G50:I50,1))</f>
        <v>0</v>
      </c>
      <c r="D47" s="176">
        <f>IF(A47="","",COUNTIF(Données!J50:O50,1))</f>
        <v>0</v>
      </c>
      <c r="E47" s="176">
        <f>IF(A47="","",COUNTIF(Données!P50:S50,1))</f>
        <v>0</v>
      </c>
      <c r="F47" s="177">
        <f t="shared" si="0"/>
        <v>0</v>
      </c>
      <c r="G47" s="126">
        <f>IF(A47="","",100*F47/(18-COUNTIF(Données!B50:S50,"A")))</f>
        <v>0</v>
      </c>
      <c r="H47" s="176">
        <f>IF(A47="","",COUNTIF(Données!T50:W50,1))</f>
        <v>0</v>
      </c>
      <c r="I47" s="176">
        <f>IF(A47="","",COUNTIF(Données!X50:Z50,1))</f>
        <v>0</v>
      </c>
      <c r="J47" s="176">
        <f>IF(A47="","",COUNTIF(Données!AA50:AF50,1))</f>
        <v>0</v>
      </c>
      <c r="K47" s="178">
        <f t="shared" si="1"/>
        <v>0</v>
      </c>
      <c r="L47" s="128">
        <f>IF(A47="","",100*K47/(13-COUNTIF(Données!T50:AF50,"A")))</f>
        <v>0</v>
      </c>
      <c r="M47" s="179">
        <f>IF(A47="","",COUNTIF(Données!AG50:AK50,1))</f>
        <v>0</v>
      </c>
      <c r="N47" s="130">
        <f t="shared" si="2"/>
        <v>0</v>
      </c>
      <c r="O47" s="173">
        <f>IF(A47="","",100*N47/(5-COUNTIF(Données!AG50:AK50,"A")))</f>
        <v>0</v>
      </c>
      <c r="P47" s="180">
        <f>IF(A46="","",COUNTIF(Données!AL50:AO50,1))</f>
        <v>0</v>
      </c>
      <c r="Q47" s="180">
        <f>IF(A47="","",COUNTIF(Données!AP50:AR50,1))</f>
        <v>0</v>
      </c>
      <c r="R47" s="180">
        <f>IF(A47="","",COUNTIF(Données!AS50:AX50,1))</f>
        <v>0</v>
      </c>
      <c r="S47" s="181">
        <f>IF(A47="","",COUNTIF(Données!AY50:BC50,1))</f>
        <v>0</v>
      </c>
      <c r="T47" s="180">
        <f t="shared" si="3"/>
        <v>0</v>
      </c>
      <c r="U47" s="174">
        <f>IF(A47="","",100*T47/(18-COUNTIF(Données!AL50:BC50,"A")))</f>
        <v>0</v>
      </c>
      <c r="V47" s="182">
        <f>IF(A47="","",COUNTIF(Données!B50:BC50,1))</f>
        <v>0</v>
      </c>
      <c r="W47" s="134">
        <f t="shared" si="4"/>
        <v>0</v>
      </c>
    </row>
    <row r="48" spans="1:23" ht="15.75">
      <c r="A48" s="110">
        <f>IF(Données!A51="","",Données!A51)</f>
        <v>0</v>
      </c>
      <c r="B48" s="169">
        <f>IF(A48="","",COUNTIF(Données!B51:F51,1))</f>
        <v>0</v>
      </c>
      <c r="C48" s="169">
        <f>IF(A48="","",COUNTIF(Données!G51:I51,1))</f>
        <v>0</v>
      </c>
      <c r="D48" s="169">
        <f>IF(A48="","",COUNTIF(Données!J51:O51,1))</f>
        <v>0</v>
      </c>
      <c r="E48" s="169">
        <f>IF(A48="","",COUNTIF(Données!P51:S51,1))</f>
        <v>0</v>
      </c>
      <c r="F48" s="170">
        <f t="shared" si="0"/>
        <v>0</v>
      </c>
      <c r="G48" s="113">
        <f>IF(A48="","",100*F48/(18-COUNTIF(Données!B51:S51,"A")))</f>
        <v>0</v>
      </c>
      <c r="H48" s="169">
        <f>IF(A48="","",COUNTIF(Données!T51:W51,1))</f>
        <v>0</v>
      </c>
      <c r="I48" s="169">
        <f>IF(A48="","",COUNTIF(Données!X51:Z51,1))</f>
        <v>0</v>
      </c>
      <c r="J48" s="169">
        <f>IF(A48="","",COUNTIF(Données!AA51:AF51,1))</f>
        <v>0</v>
      </c>
      <c r="K48" s="171">
        <f t="shared" si="1"/>
        <v>0</v>
      </c>
      <c r="L48" s="115">
        <f>IF(A48="","",100*K48/(13-COUNTIF(Données!T51:AF51,"A")))</f>
        <v>0</v>
      </c>
      <c r="M48" s="172">
        <f>IF(A48="","",COUNTIF(Données!AG51:AK51,1))</f>
        <v>0</v>
      </c>
      <c r="N48" s="117">
        <f t="shared" si="2"/>
        <v>0</v>
      </c>
      <c r="O48" s="173">
        <f>IF(A48="","",100*N48/(5-COUNTIF(Données!AG51:AK51,"A")))</f>
        <v>0</v>
      </c>
      <c r="P48" s="120">
        <f>IF(A48="","",COUNTIF(Données!AL51:AO51,1))</f>
        <v>0</v>
      </c>
      <c r="Q48" s="120">
        <f>IF(A48="","",COUNTIF(Données!AP51:AR51,1))</f>
        <v>0</v>
      </c>
      <c r="R48" s="120">
        <f>IF(A48="","",COUNTIF(Données!AS51:AX51,1))</f>
        <v>0</v>
      </c>
      <c r="S48" s="120">
        <f>IF(A48="","",COUNTIF(Données!AY51:BC51,1))</f>
        <v>0</v>
      </c>
      <c r="T48" s="120">
        <f t="shared" si="3"/>
        <v>0</v>
      </c>
      <c r="U48" s="174">
        <f>IF(A48="","",100*T48/(18-COUNTIF(Données!AL51:BC51,"A")))</f>
        <v>0</v>
      </c>
      <c r="V48" s="175">
        <f>IF(A48="","",COUNTIF(Données!B51:BC51,1))</f>
        <v>0</v>
      </c>
      <c r="W48" s="122">
        <f t="shared" si="4"/>
        <v>0</v>
      </c>
    </row>
    <row r="49" spans="1:23" ht="15.75">
      <c r="A49" s="123">
        <f>IF(Données!A52="","",Données!A52)</f>
        <v>0</v>
      </c>
      <c r="B49" s="176">
        <f>IF(A49="","",COUNTIF(Données!B52:F52,1))</f>
        <v>0</v>
      </c>
      <c r="C49" s="176">
        <f>IF(A49="","",COUNTIF(Données!G52:I52,1))</f>
        <v>0</v>
      </c>
      <c r="D49" s="176">
        <f>IF(A49="","",COUNTIF(Données!J52:O52,1))</f>
        <v>0</v>
      </c>
      <c r="E49" s="176">
        <f>IF(A49="","",COUNTIF(Données!P52:S52,1))</f>
        <v>0</v>
      </c>
      <c r="F49" s="177">
        <f t="shared" si="0"/>
        <v>0</v>
      </c>
      <c r="G49" s="126">
        <f>IF(A49="","",100*F49/(18-COUNTIF(Données!B52:S52,"A")))</f>
        <v>0</v>
      </c>
      <c r="H49" s="176">
        <f>IF(A49="","",COUNTIF(Données!T52:W52,1))</f>
        <v>0</v>
      </c>
      <c r="I49" s="176">
        <f>IF(A49="","",COUNTIF(Données!X52:Z52,1))</f>
        <v>0</v>
      </c>
      <c r="J49" s="176">
        <f>IF(A49="","",COUNTIF(Données!AA52:AF52,1))</f>
        <v>0</v>
      </c>
      <c r="K49" s="178">
        <f t="shared" si="1"/>
        <v>0</v>
      </c>
      <c r="L49" s="128">
        <f>IF(A49="","",100*K49/(13-COUNTIF(Données!T52:AF52,"A")))</f>
        <v>0</v>
      </c>
      <c r="M49" s="179">
        <f>IF(A49="","",COUNTIF(Données!AG52:AK52,1))</f>
        <v>0</v>
      </c>
      <c r="N49" s="130">
        <f t="shared" si="2"/>
        <v>0</v>
      </c>
      <c r="O49" s="173">
        <f>IF(A49="","",100*N49/(5-COUNTIF(Données!AG52:AK52,"A")))</f>
        <v>0</v>
      </c>
      <c r="P49" s="180">
        <f>IF(A48="","",COUNTIF(Données!AL52:AO52,1))</f>
        <v>0</v>
      </c>
      <c r="Q49" s="180">
        <f>IF(A49="","",COUNTIF(Données!AP52:AR52,1))</f>
        <v>0</v>
      </c>
      <c r="R49" s="180">
        <f>IF(A49="","",COUNTIF(Données!AS52:AX52,1))</f>
        <v>0</v>
      </c>
      <c r="S49" s="181">
        <f>IF(A49="","",COUNTIF(Données!AY52:BC52,1))</f>
        <v>0</v>
      </c>
      <c r="T49" s="180">
        <f t="shared" si="3"/>
        <v>0</v>
      </c>
      <c r="U49" s="174">
        <f>IF(A49="","",100*T49/(18-COUNTIF(Données!AL52:BC52,"A")))</f>
        <v>0</v>
      </c>
      <c r="V49" s="182">
        <f>IF(A49="","",COUNTIF(Données!B52:BC52,1))</f>
        <v>0</v>
      </c>
      <c r="W49" s="134">
        <f t="shared" si="4"/>
        <v>0</v>
      </c>
    </row>
    <row r="50" spans="1:23" ht="15.75">
      <c r="A50" s="110">
        <f>IF(Données!A53="","",Données!A53)</f>
        <v>0</v>
      </c>
      <c r="B50" s="169">
        <f>IF(A50="","",COUNTIF(Données!B53:F53,1))</f>
        <v>0</v>
      </c>
      <c r="C50" s="169">
        <f>IF(A50="","",COUNTIF(Données!G53:I53,1))</f>
        <v>0</v>
      </c>
      <c r="D50" s="169">
        <f>IF(A50="","",COUNTIF(Données!J53:O53,1))</f>
        <v>0</v>
      </c>
      <c r="E50" s="169">
        <f>IF(A50="","",COUNTIF(Données!P53:S53,1))</f>
        <v>0</v>
      </c>
      <c r="F50" s="170">
        <f t="shared" si="0"/>
        <v>0</v>
      </c>
      <c r="G50" s="113">
        <f>IF(A50="","",100*F50/(18-COUNTIF(Données!B53:S53,"A")))</f>
        <v>0</v>
      </c>
      <c r="H50" s="169">
        <f>IF(A50="","",COUNTIF(Données!T53:W53,1))</f>
        <v>0</v>
      </c>
      <c r="I50" s="169">
        <f>IF(A50="","",COUNTIF(Données!X53:Z53,1))</f>
        <v>0</v>
      </c>
      <c r="J50" s="169">
        <f>IF(A50="","",COUNTIF(Données!AA53:AF53,1))</f>
        <v>0</v>
      </c>
      <c r="K50" s="171">
        <f t="shared" si="1"/>
        <v>0</v>
      </c>
      <c r="L50" s="115">
        <f>IF(A50="","",100*K50/(13-COUNTIF(Données!T53:AF53,"A")))</f>
        <v>0</v>
      </c>
      <c r="M50" s="172">
        <f>IF(A50="","",COUNTIF(Données!AG53:AK53,1))</f>
        <v>0</v>
      </c>
      <c r="N50" s="117">
        <f t="shared" si="2"/>
        <v>0</v>
      </c>
      <c r="O50" s="173">
        <f>IF(A50="","",100*N50/(5-COUNTIF(Données!AG53:AK53,"A")))</f>
        <v>0</v>
      </c>
      <c r="P50" s="120">
        <f>IF(A50="","",COUNTIF(Données!AL53:AO53,1))</f>
        <v>0</v>
      </c>
      <c r="Q50" s="120">
        <f>IF(A50="","",COUNTIF(Données!AP53:AR53,1))</f>
        <v>0</v>
      </c>
      <c r="R50" s="120">
        <f>IF(A50="","",COUNTIF(Données!AS53:AX53,1))</f>
        <v>0</v>
      </c>
      <c r="S50" s="120">
        <f>IF(A50="","",COUNTIF(Données!AY53:BC53,1))</f>
        <v>0</v>
      </c>
      <c r="T50" s="120">
        <f t="shared" si="3"/>
        <v>0</v>
      </c>
      <c r="U50" s="174">
        <f>IF(A50="","",100*T50/(18-COUNTIF(Données!AL53:BC53,"A")))</f>
        <v>0</v>
      </c>
      <c r="V50" s="175">
        <f>IF(A50="","",COUNTIF(Données!B53:BC53,1))</f>
        <v>0</v>
      </c>
      <c r="W50" s="122">
        <f t="shared" si="4"/>
        <v>0</v>
      </c>
    </row>
    <row r="51" spans="1:23" ht="15.75">
      <c r="A51" s="123">
        <f>IF(Données!A54="","",Données!A54)</f>
        <v>0</v>
      </c>
      <c r="B51" s="176">
        <f>IF(A51="","",COUNTIF(Données!B54:F54,1))</f>
        <v>0</v>
      </c>
      <c r="C51" s="176">
        <f>IF(A51="","",COUNTIF(Données!G54:I54,1))</f>
        <v>0</v>
      </c>
      <c r="D51" s="176">
        <f>IF(A51="","",COUNTIF(Données!J54:O54,1))</f>
        <v>0</v>
      </c>
      <c r="E51" s="176">
        <f>IF(A51="","",COUNTIF(Données!P54:S54,1))</f>
        <v>0</v>
      </c>
      <c r="F51" s="177">
        <f t="shared" si="0"/>
        <v>0</v>
      </c>
      <c r="G51" s="126">
        <f>IF(A51="","",100*F51/(18-COUNTIF(Données!B54:S54,"A")))</f>
        <v>0</v>
      </c>
      <c r="H51" s="176">
        <f>IF(A51="","",COUNTIF(Données!T54:W54,1))</f>
        <v>0</v>
      </c>
      <c r="I51" s="176">
        <f>IF(A51="","",COUNTIF(Données!X54:Z54,1))</f>
        <v>0</v>
      </c>
      <c r="J51" s="176">
        <f>IF(A51="","",COUNTIF(Données!AA54:AF54,1))</f>
        <v>0</v>
      </c>
      <c r="K51" s="178">
        <f t="shared" si="1"/>
        <v>0</v>
      </c>
      <c r="L51" s="128">
        <f>IF(A51="","",100*K51/(13-COUNTIF(Données!T54:AF54,"A")))</f>
        <v>0</v>
      </c>
      <c r="M51" s="179">
        <f>IF(A51="","",COUNTIF(Données!AG54:AK54,1))</f>
        <v>0</v>
      </c>
      <c r="N51" s="130">
        <f t="shared" si="2"/>
        <v>0</v>
      </c>
      <c r="O51" s="173">
        <f>IF(A51="","",100*N51/(5-COUNTIF(Données!AG54:AK54,"A")))</f>
        <v>0</v>
      </c>
      <c r="P51" s="180">
        <f>IF(A50="","",COUNTIF(Données!AL54:AO54,1))</f>
        <v>0</v>
      </c>
      <c r="Q51" s="180">
        <f>IF(A51="","",COUNTIF(Données!AP54:AR54,1))</f>
        <v>0</v>
      </c>
      <c r="R51" s="180">
        <f>IF(A51="","",COUNTIF(Données!AS54:AX54,1))</f>
        <v>0</v>
      </c>
      <c r="S51" s="181">
        <f>IF(A51="","",COUNTIF(Données!AY54:BC54,1))</f>
        <v>0</v>
      </c>
      <c r="T51" s="180">
        <f t="shared" si="3"/>
        <v>0</v>
      </c>
      <c r="U51" s="174">
        <f>IF(A51="","",100*T51/(18-COUNTIF(Données!AL54:BC54,"A")))</f>
        <v>0</v>
      </c>
      <c r="V51" s="182">
        <f>IF(A51="","",COUNTIF(Données!B54:BC54,1))</f>
        <v>0</v>
      </c>
      <c r="W51" s="134">
        <f t="shared" si="4"/>
        <v>0</v>
      </c>
    </row>
    <row r="52" spans="1:23" ht="15.75">
      <c r="A52" s="110">
        <f>IF(Données!A55="","",Données!A55)</f>
        <v>0</v>
      </c>
      <c r="B52" s="169">
        <f>IF(A52="","",COUNTIF(Données!B55:F55,1))</f>
        <v>0</v>
      </c>
      <c r="C52" s="169">
        <f>IF(A52="","",COUNTIF(Données!G55:I55,1))</f>
        <v>0</v>
      </c>
      <c r="D52" s="169">
        <f>IF(A52="","",COUNTIF(Données!J55:O55,1))</f>
        <v>0</v>
      </c>
      <c r="E52" s="169">
        <f>IF(A52="","",COUNTIF(Données!P55:S55,1))</f>
        <v>0</v>
      </c>
      <c r="F52" s="170">
        <f t="shared" si="0"/>
        <v>0</v>
      </c>
      <c r="G52" s="113">
        <f>IF(A52="","",100*F52/(18-COUNTIF(Données!B55:S55,"A")))</f>
        <v>0</v>
      </c>
      <c r="H52" s="169">
        <f>IF(A52="","",COUNTIF(Données!T55:W55,1))</f>
        <v>0</v>
      </c>
      <c r="I52" s="169">
        <f>IF(A52="","",COUNTIF(Données!X55:Z55,1))</f>
        <v>0</v>
      </c>
      <c r="J52" s="169">
        <f>IF(A52="","",COUNTIF(Données!AA55:AF55,1))</f>
        <v>0</v>
      </c>
      <c r="K52" s="171">
        <f t="shared" si="1"/>
        <v>0</v>
      </c>
      <c r="L52" s="115">
        <f>IF(A52="","",100*K52/(13-COUNTIF(Données!T55:AF55,"A")))</f>
        <v>0</v>
      </c>
      <c r="M52" s="172">
        <f>IF(A52="","",COUNTIF(Données!AG55:AK55,1))</f>
        <v>0</v>
      </c>
      <c r="N52" s="117">
        <f t="shared" si="2"/>
        <v>0</v>
      </c>
      <c r="O52" s="173">
        <f>IF(A52="","",100*N52/(5-COUNTIF(Données!AG55:AK55,"A")))</f>
        <v>0</v>
      </c>
      <c r="P52" s="120">
        <f>IF(A52="","",COUNTIF(Données!AL55:AO55,1))</f>
        <v>0</v>
      </c>
      <c r="Q52" s="120">
        <f>IF(A52="","",COUNTIF(Données!AP55:AR55,1))</f>
        <v>0</v>
      </c>
      <c r="R52" s="120">
        <f>IF(A52="","",COUNTIF(Données!AS55:AX55,1))</f>
        <v>0</v>
      </c>
      <c r="S52" s="120">
        <f>IF(A52="","",COUNTIF(Données!AY55:BC55,1))</f>
        <v>0</v>
      </c>
      <c r="T52" s="120">
        <f t="shared" si="3"/>
        <v>0</v>
      </c>
      <c r="U52" s="174">
        <f>IF(A52="","",100*T52/(18-COUNTIF(Données!AL55:BC55,"A")))</f>
        <v>0</v>
      </c>
      <c r="V52" s="175">
        <f>IF(A52="","",COUNTIF(Données!B55:BC55,1))</f>
        <v>0</v>
      </c>
      <c r="W52" s="122">
        <f t="shared" si="4"/>
        <v>0</v>
      </c>
    </row>
    <row r="53" spans="1:23" ht="15.75">
      <c r="A53" s="123">
        <f>IF(Données!A56="","",Données!A56)</f>
        <v>0</v>
      </c>
      <c r="B53" s="176">
        <f>IF(A53="","",COUNTIF(Données!B56:F56,1))</f>
        <v>0</v>
      </c>
      <c r="C53" s="176">
        <f>IF(A53="","",COUNTIF(Données!G56:I56,1))</f>
        <v>0</v>
      </c>
      <c r="D53" s="176">
        <f>IF(A53="","",COUNTIF(Données!J56:O56,1))</f>
        <v>0</v>
      </c>
      <c r="E53" s="176">
        <f>IF(A53="","",COUNTIF(Données!P56:S56,1))</f>
        <v>0</v>
      </c>
      <c r="F53" s="177">
        <f t="shared" si="0"/>
        <v>0</v>
      </c>
      <c r="G53" s="126">
        <f>IF(A53="","",100*F53/(18-COUNTIF(Données!B56:S56,"A")))</f>
        <v>0</v>
      </c>
      <c r="H53" s="176">
        <f>IF(A53="","",COUNTIF(Données!T56:W56,1))</f>
        <v>0</v>
      </c>
      <c r="I53" s="176">
        <f>IF(A53="","",COUNTIF(Données!X56:Z56,1))</f>
        <v>0</v>
      </c>
      <c r="J53" s="176">
        <f>IF(A53="","",COUNTIF(Données!AA56:AF56,1))</f>
        <v>0</v>
      </c>
      <c r="K53" s="178">
        <f t="shared" si="1"/>
        <v>0</v>
      </c>
      <c r="L53" s="128">
        <f>IF(A53="","",100*K53/(13-COUNTIF(Données!T56:AF56,"A")))</f>
        <v>0</v>
      </c>
      <c r="M53" s="179">
        <f>IF(A53="","",COUNTIF(Données!AG56:AK56,1))</f>
        <v>0</v>
      </c>
      <c r="N53" s="130">
        <f t="shared" si="2"/>
        <v>0</v>
      </c>
      <c r="O53" s="173">
        <f>IF(A53="","",100*N53/(5-COUNTIF(Données!AG56:AK56,"A")))</f>
        <v>0</v>
      </c>
      <c r="P53" s="180">
        <f>IF(A52="","",COUNTIF(Données!AL56:AO56,1))</f>
        <v>0</v>
      </c>
      <c r="Q53" s="180">
        <f>IF(A53="","",COUNTIF(Données!AP56:AR56,1))</f>
        <v>0</v>
      </c>
      <c r="R53" s="180">
        <f>IF(A53="","",COUNTIF(Données!AS56:AX56,1))</f>
        <v>0</v>
      </c>
      <c r="S53" s="181">
        <f>IF(A53="","",COUNTIF(Données!AY56:BC56,1))</f>
        <v>0</v>
      </c>
      <c r="T53" s="180">
        <f t="shared" si="3"/>
        <v>0</v>
      </c>
      <c r="U53" s="174">
        <f>IF(A53="","",100*T53/(18-COUNTIF(Données!AL56:BC56,"A")))</f>
        <v>0</v>
      </c>
      <c r="V53" s="182">
        <f>IF(A53="","",COUNTIF(Données!B56:BC56,1))</f>
        <v>0</v>
      </c>
      <c r="W53" s="134">
        <f t="shared" si="4"/>
        <v>0</v>
      </c>
    </row>
    <row r="54" spans="1:23" ht="15.75">
      <c r="A54" s="110">
        <f>IF(Données!A57="","",Données!A57)</f>
        <v>0</v>
      </c>
      <c r="B54" s="169">
        <f>IF(A54="","",COUNTIF(Données!B57:F57,1))</f>
        <v>0</v>
      </c>
      <c r="C54" s="169">
        <f>IF(A54="","",COUNTIF(Données!G57:I57,1))</f>
        <v>0</v>
      </c>
      <c r="D54" s="169">
        <f>IF(A54="","",COUNTIF(Données!J57:O57,1))</f>
        <v>0</v>
      </c>
      <c r="E54" s="169">
        <f>IF(A54="","",COUNTIF(Données!P57:S57,1))</f>
        <v>0</v>
      </c>
      <c r="F54" s="170">
        <f t="shared" si="0"/>
        <v>0</v>
      </c>
      <c r="G54" s="113">
        <f>IF(A54="","",100*F54/(18-COUNTIF(Données!B57:S57,"A")))</f>
        <v>0</v>
      </c>
      <c r="H54" s="169">
        <f>IF(A54="","",COUNTIF(Données!T57:W57,1))</f>
        <v>0</v>
      </c>
      <c r="I54" s="169">
        <f>IF(A54="","",COUNTIF(Données!X57:Z57,1))</f>
        <v>0</v>
      </c>
      <c r="J54" s="169">
        <f>IF(A54="","",COUNTIF(Données!AA57:AF57,1))</f>
        <v>0</v>
      </c>
      <c r="K54" s="171">
        <f t="shared" si="1"/>
        <v>0</v>
      </c>
      <c r="L54" s="115">
        <f>IF(A54="","",100*K54/(13-COUNTIF(Données!T57:AF57,"A")))</f>
        <v>0</v>
      </c>
      <c r="M54" s="172">
        <f>IF(A54="","",COUNTIF(Données!AG57:AK57,1))</f>
        <v>0</v>
      </c>
      <c r="N54" s="117">
        <f t="shared" si="2"/>
        <v>0</v>
      </c>
      <c r="O54" s="173">
        <f>IF(A54="","",100*N54/(5-COUNTIF(Données!AG57:AK57,"A")))</f>
        <v>0</v>
      </c>
      <c r="P54" s="120">
        <f>IF(A54="","",COUNTIF(Données!AL57:AO57,1))</f>
        <v>0</v>
      </c>
      <c r="Q54" s="120">
        <f>IF(A54="","",COUNTIF(Données!AP57:AR57,1))</f>
        <v>0</v>
      </c>
      <c r="R54" s="120">
        <f>IF(A54="","",COUNTIF(Données!AS57:AX57,1))</f>
        <v>0</v>
      </c>
      <c r="S54" s="120">
        <f>IF(A54="","",COUNTIF(Données!AY57:BC57,1))</f>
        <v>0</v>
      </c>
      <c r="T54" s="120">
        <f t="shared" si="3"/>
        <v>0</v>
      </c>
      <c r="U54" s="174">
        <f>IF(A54="","",100*T54/(18-COUNTIF(Données!AL57:BC57,"A")))</f>
        <v>0</v>
      </c>
      <c r="V54" s="175">
        <f>IF(A54="","",COUNTIF(Données!B57:BC57,1))</f>
        <v>0</v>
      </c>
      <c r="W54" s="122">
        <f t="shared" si="4"/>
        <v>0</v>
      </c>
    </row>
    <row r="55" spans="1:23" ht="15.75">
      <c r="A55" s="123">
        <f>IF(Données!A58="","",Données!A58)</f>
        <v>0</v>
      </c>
      <c r="B55" s="176">
        <f>IF(A55="","",COUNTIF(Données!B58:F58,1))</f>
        <v>0</v>
      </c>
      <c r="C55" s="176">
        <f>IF(A55="","",COUNTIF(Données!G58:I58,1))</f>
        <v>0</v>
      </c>
      <c r="D55" s="176">
        <f>IF(A55="","",COUNTIF(Données!J58:O58,1))</f>
        <v>0</v>
      </c>
      <c r="E55" s="176">
        <f>IF(A55="","",COUNTIF(Données!P58:S58,1))</f>
        <v>0</v>
      </c>
      <c r="F55" s="177">
        <f t="shared" si="0"/>
        <v>0</v>
      </c>
      <c r="G55" s="126">
        <f>IF(A55="","",100*F55/(18-COUNTIF(Données!B58:S58,"A")))</f>
        <v>0</v>
      </c>
      <c r="H55" s="176">
        <f>IF(A55="","",COUNTIF(Données!T58:W58,1))</f>
        <v>0</v>
      </c>
      <c r="I55" s="176">
        <f>IF(A55="","",COUNTIF(Données!X58:Z58,1))</f>
        <v>0</v>
      </c>
      <c r="J55" s="176">
        <f>IF(A55="","",COUNTIF(Données!AA58:AF58,1))</f>
        <v>0</v>
      </c>
      <c r="K55" s="178">
        <f t="shared" si="1"/>
        <v>0</v>
      </c>
      <c r="L55" s="128">
        <f>IF(A55="","",100*K55/(13-COUNTIF(Données!T58:AF58,"A")))</f>
        <v>0</v>
      </c>
      <c r="M55" s="179">
        <f>IF(A55="","",COUNTIF(Données!AG58:AK58,1))</f>
        <v>0</v>
      </c>
      <c r="N55" s="130">
        <f t="shared" si="2"/>
        <v>0</v>
      </c>
      <c r="O55" s="173">
        <f>IF(A55="","",100*N55/(5-COUNTIF(Données!AG58:AK58,"A")))</f>
        <v>0</v>
      </c>
      <c r="P55" s="180">
        <f>IF(A54="","",COUNTIF(Données!AL58:AO58,1))</f>
        <v>0</v>
      </c>
      <c r="Q55" s="180">
        <f>IF(A55="","",COUNTIF(Données!AP58:AR58,1))</f>
        <v>0</v>
      </c>
      <c r="R55" s="180">
        <f>IF(A55="","",COUNTIF(Données!AS58:AX58,1))</f>
        <v>0</v>
      </c>
      <c r="S55" s="181">
        <f>IF(A55="","",COUNTIF(Données!AY58:BC58,1))</f>
        <v>0</v>
      </c>
      <c r="T55" s="180">
        <f t="shared" si="3"/>
        <v>0</v>
      </c>
      <c r="U55" s="174">
        <f>IF(A55="","",100*T55/(18-COUNTIF(Données!AL58:BC58,"A")))</f>
        <v>0</v>
      </c>
      <c r="V55" s="182">
        <f>IF(A55="","",COUNTIF(Données!B58:BC58,1))</f>
        <v>0</v>
      </c>
      <c r="W55" s="134">
        <f t="shared" si="4"/>
        <v>0</v>
      </c>
    </row>
    <row r="56" spans="1:23" ht="15.75">
      <c r="A56" s="110">
        <f>IF(Données!A59="","",Données!A59)</f>
        <v>0</v>
      </c>
      <c r="B56" s="169">
        <f>IF(A56="","",COUNTIF(Données!B59:F59,1))</f>
        <v>0</v>
      </c>
      <c r="C56" s="169">
        <f>IF(A56="","",COUNTIF(Données!G59:I59,1))</f>
        <v>0</v>
      </c>
      <c r="D56" s="169">
        <f>IF(A56="","",COUNTIF(Données!J59:O59,1))</f>
        <v>0</v>
      </c>
      <c r="E56" s="169">
        <f>IF(A56="","",COUNTIF(Données!P59:S59,1))</f>
        <v>0</v>
      </c>
      <c r="F56" s="170">
        <f t="shared" si="0"/>
        <v>0</v>
      </c>
      <c r="G56" s="113">
        <f>IF(A56="","",100*F56/(18-COUNTIF(Données!B59:S59,"A")))</f>
        <v>0</v>
      </c>
      <c r="H56" s="169">
        <f>IF(A56="","",COUNTIF(Données!T59:W59,1))</f>
        <v>0</v>
      </c>
      <c r="I56" s="169">
        <f>IF(A56="","",COUNTIF(Données!X59:Z59,1))</f>
        <v>0</v>
      </c>
      <c r="J56" s="169">
        <f>IF(A56="","",COUNTIF(Données!AA59:AF59,1))</f>
        <v>0</v>
      </c>
      <c r="K56" s="171">
        <f t="shared" si="1"/>
        <v>0</v>
      </c>
      <c r="L56" s="115">
        <f>IF(A56="","",100*K56/(13-COUNTIF(Données!T59:AF59,"A")))</f>
        <v>0</v>
      </c>
      <c r="M56" s="172">
        <f>IF(A56="","",COUNTIF(Données!AG59:AK59,1))</f>
        <v>0</v>
      </c>
      <c r="N56" s="117">
        <f t="shared" si="2"/>
        <v>0</v>
      </c>
      <c r="O56" s="173">
        <f>IF(A56="","",100*N56/(5-COUNTIF(Données!AG59:AK59,"A")))</f>
        <v>0</v>
      </c>
      <c r="P56" s="120">
        <f>IF(A56="","",COUNTIF(Données!AL59:AO59,1))</f>
        <v>0</v>
      </c>
      <c r="Q56" s="120">
        <f>IF(A56="","",COUNTIF(Données!AP59:AR59,1))</f>
        <v>0</v>
      </c>
      <c r="R56" s="120">
        <f>IF(A56="","",COUNTIF(Données!AS59:AX59,1))</f>
        <v>0</v>
      </c>
      <c r="S56" s="120">
        <f>IF(A56="","",COUNTIF(Données!AY59:BC59,1))</f>
        <v>0</v>
      </c>
      <c r="T56" s="120">
        <f t="shared" si="3"/>
        <v>0</v>
      </c>
      <c r="U56" s="174">
        <f>IF(A56="","",100*T56/(18-COUNTIF(Données!AL59:BC59,"A")))</f>
        <v>0</v>
      </c>
      <c r="V56" s="175">
        <f>IF(A56="","",COUNTIF(Données!B59:BC59,1))</f>
        <v>0</v>
      </c>
      <c r="W56" s="122">
        <f t="shared" si="4"/>
        <v>0</v>
      </c>
    </row>
    <row r="57" spans="1:23" ht="15.75">
      <c r="A57" s="123">
        <f>IF(Données!A60="","",Données!A60)</f>
        <v>0</v>
      </c>
      <c r="B57" s="176">
        <f>IF(A57="","",COUNTIF(Données!B60:F60,1))</f>
        <v>0</v>
      </c>
      <c r="C57" s="176">
        <f>IF(A57="","",COUNTIF(Données!G60:I60,1))</f>
        <v>0</v>
      </c>
      <c r="D57" s="176">
        <f>IF(A57="","",COUNTIF(Données!J60:O60,1))</f>
        <v>0</v>
      </c>
      <c r="E57" s="176">
        <f>IF(A57="","",COUNTIF(Données!P60:S60,1))</f>
        <v>0</v>
      </c>
      <c r="F57" s="177">
        <f t="shared" si="0"/>
        <v>0</v>
      </c>
      <c r="G57" s="126">
        <f>IF(A57="","",100*F57/(18-COUNTIF(Données!B60:S60,"A")))</f>
        <v>0</v>
      </c>
      <c r="H57" s="176">
        <f>IF(A57="","",COUNTIF(Données!T60:W60,1))</f>
        <v>0</v>
      </c>
      <c r="I57" s="176">
        <f>IF(A57="","",COUNTIF(Données!X60:Z60,1))</f>
        <v>0</v>
      </c>
      <c r="J57" s="176">
        <f>IF(A57="","",COUNTIF(Données!AA60:AF60,1))</f>
        <v>0</v>
      </c>
      <c r="K57" s="178">
        <f t="shared" si="1"/>
        <v>0</v>
      </c>
      <c r="L57" s="128">
        <f>IF(A57="","",100*K57/(13-COUNTIF(Données!T60:AF60,"A")))</f>
        <v>0</v>
      </c>
      <c r="M57" s="179">
        <f>IF(A57="","",COUNTIF(Données!AG60:AK60,1))</f>
        <v>0</v>
      </c>
      <c r="N57" s="130">
        <f t="shared" si="2"/>
        <v>0</v>
      </c>
      <c r="O57" s="173">
        <f>IF(A57="","",100*N57/(5-COUNTIF(Données!AG60:AK60,"A")))</f>
        <v>0</v>
      </c>
      <c r="P57" s="180">
        <f>IF(A56="","",COUNTIF(Données!AL60:AO60,1))</f>
        <v>0</v>
      </c>
      <c r="Q57" s="180">
        <f>IF(A57="","",COUNTIF(Données!AP60:AR60,1))</f>
        <v>0</v>
      </c>
      <c r="R57" s="180">
        <f>IF(A57="","",COUNTIF(Données!AS60:AX60,1))</f>
        <v>0</v>
      </c>
      <c r="S57" s="181">
        <f>IF(A57="","",COUNTIF(Données!AY60:BC60,1))</f>
        <v>0</v>
      </c>
      <c r="T57" s="180">
        <f t="shared" si="3"/>
        <v>0</v>
      </c>
      <c r="U57" s="174">
        <f>IF(A57="","",100*T57/(18-COUNTIF(Données!AL60:BC60,"A")))</f>
        <v>0</v>
      </c>
      <c r="V57" s="182">
        <f>IF(A57="","",COUNTIF(Données!B60:BC60,1))</f>
        <v>0</v>
      </c>
      <c r="W57" s="134">
        <f t="shared" si="4"/>
        <v>0</v>
      </c>
    </row>
    <row r="58" spans="1:23" ht="15.75">
      <c r="A58" s="110">
        <f>IF(Données!A61="","",Données!A61)</f>
        <v>0</v>
      </c>
      <c r="B58" s="169">
        <f>IF(A58="","",COUNTIF(Données!B61:F61,1))</f>
        <v>0</v>
      </c>
      <c r="C58" s="169">
        <f>IF(A58="","",COUNTIF(Données!G61:I61,1))</f>
        <v>0</v>
      </c>
      <c r="D58" s="169">
        <f>IF(A58="","",COUNTIF(Données!J61:O61,1))</f>
        <v>0</v>
      </c>
      <c r="E58" s="169">
        <f>IF(A58="","",COUNTIF(Données!P61:S61,1))</f>
        <v>0</v>
      </c>
      <c r="F58" s="170">
        <f t="shared" si="0"/>
        <v>0</v>
      </c>
      <c r="G58" s="113">
        <f>IF(A58="","",100*F58/(18-COUNTIF(Données!B61:S61,"A")))</f>
        <v>0</v>
      </c>
      <c r="H58" s="169">
        <f>IF(A58="","",COUNTIF(Données!T61:W61,1))</f>
        <v>0</v>
      </c>
      <c r="I58" s="169">
        <f>IF(A58="","",COUNTIF(Données!X61:Z61,1))</f>
        <v>0</v>
      </c>
      <c r="J58" s="169">
        <f>IF(A58="","",COUNTIF(Données!AA61:AF61,1))</f>
        <v>0</v>
      </c>
      <c r="K58" s="171">
        <f t="shared" si="1"/>
        <v>0</v>
      </c>
      <c r="L58" s="115">
        <f>IF(A58="","",100*K58/(13-COUNTIF(Données!T61:AF61,"A")))</f>
        <v>0</v>
      </c>
      <c r="M58" s="172">
        <f>IF(A58="","",COUNTIF(Données!AG61:AK61,1))</f>
        <v>0</v>
      </c>
      <c r="N58" s="117">
        <f t="shared" si="2"/>
        <v>0</v>
      </c>
      <c r="O58" s="173">
        <f>IF(A58="","",100*N58/(5-COUNTIF(Données!AG61:AK61,"A")))</f>
        <v>0</v>
      </c>
      <c r="P58" s="120">
        <f>IF(A58="","",COUNTIF(Données!AL61:AO61,1))</f>
        <v>0</v>
      </c>
      <c r="Q58" s="120">
        <f>IF(A58="","",COUNTIF(Données!AP61:AR61,1))</f>
        <v>0</v>
      </c>
      <c r="R58" s="120">
        <f>IF(A58="","",COUNTIF(Données!AS61:AX61,1))</f>
        <v>0</v>
      </c>
      <c r="S58" s="120">
        <f>IF(A58="","",COUNTIF(Données!AY61:BC61,1))</f>
        <v>0</v>
      </c>
      <c r="T58" s="120">
        <f t="shared" si="3"/>
        <v>0</v>
      </c>
      <c r="U58" s="174">
        <f>IF(A58="","",100*T58/(18-COUNTIF(Données!AL61:BC61,"A")))</f>
        <v>0</v>
      </c>
      <c r="V58" s="175">
        <f>IF(A58="","",COUNTIF(Données!B61:BC61,1))</f>
        <v>0</v>
      </c>
      <c r="W58" s="122">
        <f t="shared" si="4"/>
        <v>0</v>
      </c>
    </row>
    <row r="59" spans="1:23" ht="15.75">
      <c r="A59" s="123">
        <f>IF(Données!A62="","",Données!A62)</f>
        <v>0</v>
      </c>
      <c r="B59" s="176">
        <f>IF(A59="","",COUNTIF(Données!B62:F62,1))</f>
        <v>0</v>
      </c>
      <c r="C59" s="176">
        <f>IF(A59="","",COUNTIF(Données!G62:I62,1))</f>
        <v>0</v>
      </c>
      <c r="D59" s="176">
        <f>IF(A59="","",COUNTIF(Données!J62:O62,1))</f>
        <v>0</v>
      </c>
      <c r="E59" s="176">
        <f>IF(A59="","",COUNTIF(Données!P62:S62,1))</f>
        <v>0</v>
      </c>
      <c r="F59" s="177">
        <f t="shared" si="0"/>
        <v>0</v>
      </c>
      <c r="G59" s="126">
        <f>IF(A59="","",100*F59/(18-COUNTIF(Données!B62:S62,"A")))</f>
        <v>0</v>
      </c>
      <c r="H59" s="176">
        <f>IF(A59="","",COUNTIF(Données!T62:W62,1))</f>
        <v>0</v>
      </c>
      <c r="I59" s="176">
        <f>IF(A59="","",COUNTIF(Données!X62:Z62,1))</f>
        <v>0</v>
      </c>
      <c r="J59" s="176">
        <f>IF(A59="","",COUNTIF(Données!AA62:AF62,1))</f>
        <v>0</v>
      </c>
      <c r="K59" s="178">
        <f t="shared" si="1"/>
        <v>0</v>
      </c>
      <c r="L59" s="128">
        <f>IF(A59="","",100*K59/(13-COUNTIF(Données!T62:AF62,"A")))</f>
        <v>0</v>
      </c>
      <c r="M59" s="179">
        <f>IF(A59="","",COUNTIF(Données!AG62:AK62,1))</f>
        <v>0</v>
      </c>
      <c r="N59" s="130">
        <f t="shared" si="2"/>
        <v>0</v>
      </c>
      <c r="O59" s="173">
        <f>IF(A59="","",100*N59/(5-COUNTIF(Données!AG62:AK62,"A")))</f>
        <v>0</v>
      </c>
      <c r="P59" s="180">
        <f>IF(A58="","",COUNTIF(Données!AL62:AO62,1))</f>
        <v>0</v>
      </c>
      <c r="Q59" s="180">
        <f>IF(A59="","",COUNTIF(Données!AP62:AR62,1))</f>
        <v>0</v>
      </c>
      <c r="R59" s="180">
        <f>IF(A59="","",COUNTIF(Données!AS62:AX62,1))</f>
        <v>0</v>
      </c>
      <c r="S59" s="181">
        <f>IF(A59="","",COUNTIF(Données!AY62:BC62,1))</f>
        <v>0</v>
      </c>
      <c r="T59" s="180">
        <f t="shared" si="3"/>
        <v>0</v>
      </c>
      <c r="U59" s="174">
        <f>IF(A59="","",100*T59/(18-COUNTIF(Données!AL62:BC62,"A")))</f>
        <v>0</v>
      </c>
      <c r="V59" s="182">
        <f>IF(A59="","",COUNTIF(Données!B62:BC62,1))</f>
        <v>0</v>
      </c>
      <c r="W59" s="134">
        <f t="shared" si="4"/>
        <v>0</v>
      </c>
    </row>
    <row r="60" spans="1:23" ht="15.75">
      <c r="A60" s="110">
        <f>IF(Données!A63="","",Données!A63)</f>
        <v>0</v>
      </c>
      <c r="B60" s="169">
        <f>IF(A60="","",COUNTIF(Données!B63:F63,1))</f>
        <v>0</v>
      </c>
      <c r="C60" s="169">
        <f>IF(A60="","",COUNTIF(Données!G63:I63,1))</f>
        <v>0</v>
      </c>
      <c r="D60" s="169">
        <f>IF(A60="","",COUNTIF(Données!J63:O63,1))</f>
        <v>0</v>
      </c>
      <c r="E60" s="169">
        <f>IF(A60="","",COUNTIF(Données!P63:S63,1))</f>
        <v>0</v>
      </c>
      <c r="F60" s="170">
        <f t="shared" si="0"/>
        <v>0</v>
      </c>
      <c r="G60" s="113">
        <f>IF(A60="","",100*F60/(18-COUNTIF(Données!B63:S63,"A")))</f>
        <v>0</v>
      </c>
      <c r="H60" s="169">
        <f>IF(A60="","",COUNTIF(Données!T63:W63,1))</f>
        <v>0</v>
      </c>
      <c r="I60" s="169">
        <f>IF(A60="","",COUNTIF(Données!X63:Z63,1))</f>
        <v>0</v>
      </c>
      <c r="J60" s="169">
        <f>IF(A60="","",COUNTIF(Données!AA63:AF63,1))</f>
        <v>0</v>
      </c>
      <c r="K60" s="171">
        <f t="shared" si="1"/>
        <v>0</v>
      </c>
      <c r="L60" s="115">
        <f>IF(A60="","",100*K60/(13-COUNTIF(Données!T63:AF63,"A")))</f>
        <v>0</v>
      </c>
      <c r="M60" s="172">
        <f>IF(A60="","",COUNTIF(Données!AG63:AK63,1))</f>
        <v>0</v>
      </c>
      <c r="N60" s="117">
        <f t="shared" si="2"/>
        <v>0</v>
      </c>
      <c r="O60" s="173">
        <f>IF(A60="","",100*N60/(5-COUNTIF(Données!AG63:AK63,"A")))</f>
        <v>0</v>
      </c>
      <c r="P60" s="120">
        <f>IF(A60="","",COUNTIF(Données!AL63:AO63,1))</f>
        <v>0</v>
      </c>
      <c r="Q60" s="120">
        <f>IF(A60="","",COUNTIF(Données!AP63:AR63,1))</f>
        <v>0</v>
      </c>
      <c r="R60" s="120">
        <f>IF(A60="","",COUNTIF(Données!AS63:AX63,1))</f>
        <v>0</v>
      </c>
      <c r="S60" s="120">
        <f>IF(A60="","",COUNTIF(Données!AY63:BC63,1))</f>
        <v>0</v>
      </c>
      <c r="T60" s="120">
        <f t="shared" si="3"/>
        <v>0</v>
      </c>
      <c r="U60" s="174">
        <f>IF(A60="","",100*T60/(18-COUNTIF(Données!AL63:BC63,"A")))</f>
        <v>0</v>
      </c>
      <c r="V60" s="175">
        <f>IF(A60="","",COUNTIF(Données!B63:BC63,1))</f>
        <v>0</v>
      </c>
      <c r="W60" s="122">
        <f t="shared" si="4"/>
        <v>0</v>
      </c>
    </row>
    <row r="61" spans="1:23" ht="15.75">
      <c r="A61" s="123">
        <f>IF(Données!A64="","",Données!A64)</f>
        <v>0</v>
      </c>
      <c r="B61" s="176">
        <f>IF(A61="","",COUNTIF(Données!B64:F64,1))</f>
        <v>0</v>
      </c>
      <c r="C61" s="176">
        <f>IF(A61="","",COUNTIF(Données!G64:I64,1))</f>
        <v>0</v>
      </c>
      <c r="D61" s="176">
        <f>IF(A61="","",COUNTIF(Données!J64:O64,1))</f>
        <v>0</v>
      </c>
      <c r="E61" s="176">
        <f>IF(A61="","",COUNTIF(Données!P64:S64,1))</f>
        <v>0</v>
      </c>
      <c r="F61" s="177">
        <f t="shared" si="0"/>
        <v>0</v>
      </c>
      <c r="G61" s="126">
        <f>IF(A61="","",100*F61/(18-COUNTIF(Données!B64:S64,"A")))</f>
        <v>0</v>
      </c>
      <c r="H61" s="176">
        <f>IF(A61="","",COUNTIF(Données!T64:W64,1))</f>
        <v>0</v>
      </c>
      <c r="I61" s="176">
        <f>IF(A61="","",COUNTIF(Données!X64:Z64,1))</f>
        <v>0</v>
      </c>
      <c r="J61" s="176">
        <f>IF(A61="","",COUNTIF(Données!AA64:AF64,1))</f>
        <v>0</v>
      </c>
      <c r="K61" s="178">
        <f t="shared" si="1"/>
        <v>0</v>
      </c>
      <c r="L61" s="128">
        <f>IF(A61="","",100*K61/(13-COUNTIF(Données!T64:AF64,"A")))</f>
        <v>0</v>
      </c>
      <c r="M61" s="179">
        <f>IF(A61="","",COUNTIF(Données!AG64:AK64,1))</f>
        <v>0</v>
      </c>
      <c r="N61" s="130">
        <f t="shared" si="2"/>
        <v>0</v>
      </c>
      <c r="O61" s="173">
        <f>IF(A61="","",100*N61/(5-COUNTIF(Données!AG64:AK64,"A")))</f>
        <v>0</v>
      </c>
      <c r="P61" s="180">
        <f>IF(A60="","",COUNTIF(Données!AL64:AO64,1))</f>
        <v>0</v>
      </c>
      <c r="Q61" s="180">
        <f>IF(A61="","",COUNTIF(Données!AP64:AR64,1))</f>
        <v>0</v>
      </c>
      <c r="R61" s="180">
        <f>IF(A61="","",COUNTIF(Données!AS64:AX64,1))</f>
        <v>0</v>
      </c>
      <c r="S61" s="181">
        <f>IF(A61="","",COUNTIF(Données!AY64:BC64,1))</f>
        <v>0</v>
      </c>
      <c r="T61" s="180">
        <f t="shared" si="3"/>
        <v>0</v>
      </c>
      <c r="U61" s="174">
        <f>IF(A61="","",100*T61/(18-COUNTIF(Données!AL64:BC64,"A")))</f>
        <v>0</v>
      </c>
      <c r="V61" s="182">
        <f>IF(A61="","",COUNTIF(Données!B64:BC64,1))</f>
        <v>0</v>
      </c>
      <c r="W61" s="134">
        <f t="shared" si="4"/>
        <v>0</v>
      </c>
    </row>
    <row r="62" spans="1:23" ht="15.75">
      <c r="A62" s="110">
        <f>IF(Données!A65="","",Données!A65)</f>
        <v>0</v>
      </c>
      <c r="B62" s="169">
        <f>IF(A62="","",COUNTIF(Données!B65:F65,1))</f>
        <v>0</v>
      </c>
      <c r="C62" s="169">
        <f>IF(A62="","",COUNTIF(Données!G65:I65,1))</f>
        <v>0</v>
      </c>
      <c r="D62" s="169">
        <f>IF(A62="","",COUNTIF(Données!J65:O65,1))</f>
        <v>0</v>
      </c>
      <c r="E62" s="169">
        <f>IF(A62="","",COUNTIF(Données!P65:S65,1))</f>
        <v>0</v>
      </c>
      <c r="F62" s="170">
        <f t="shared" si="0"/>
        <v>0</v>
      </c>
      <c r="G62" s="113">
        <f>IF(A62="","",100*F62/(18-COUNTIF(Données!B65:S65,"A")))</f>
        <v>0</v>
      </c>
      <c r="H62" s="169">
        <f>IF(A62="","",COUNTIF(Données!T65:W65,1))</f>
        <v>0</v>
      </c>
      <c r="I62" s="169">
        <f>IF(A62="","",COUNTIF(Données!X65:Z65,1))</f>
        <v>0</v>
      </c>
      <c r="J62" s="169">
        <f>IF(A62="","",COUNTIF(Données!AA65:AF65,1))</f>
        <v>0</v>
      </c>
      <c r="K62" s="171">
        <f t="shared" si="1"/>
        <v>0</v>
      </c>
      <c r="L62" s="115">
        <f>IF(A62="","",100*K62/(13-COUNTIF(Données!T65:AF65,"A")))</f>
        <v>0</v>
      </c>
      <c r="M62" s="172">
        <f>IF(A62="","",COUNTIF(Données!AG65:AK65,1))</f>
        <v>0</v>
      </c>
      <c r="N62" s="117">
        <f t="shared" si="2"/>
        <v>0</v>
      </c>
      <c r="O62" s="173">
        <f>IF(A62="","",100*N62/(5-COUNTIF(Données!AG65:AK65,"A")))</f>
        <v>0</v>
      </c>
      <c r="P62" s="120">
        <f>IF(A62="","",COUNTIF(Données!AL65:AO65,1))</f>
        <v>0</v>
      </c>
      <c r="Q62" s="120">
        <f>IF(A62="","",COUNTIF(Données!AP65:AR65,1))</f>
        <v>0</v>
      </c>
      <c r="R62" s="120">
        <f>IF(A62="","",COUNTIF(Données!AS65:AX65,1))</f>
        <v>0</v>
      </c>
      <c r="S62" s="120">
        <f>IF(A62="","",COUNTIF(Données!AY65:BC65,1))</f>
        <v>0</v>
      </c>
      <c r="T62" s="120">
        <f t="shared" si="3"/>
        <v>0</v>
      </c>
      <c r="U62" s="174">
        <f>IF(A62="","",100*T62/(18-COUNTIF(Données!AL65:BC65,"A")))</f>
        <v>0</v>
      </c>
      <c r="V62" s="175">
        <f>IF(A62="","",COUNTIF(Données!B65:BC65,1))</f>
        <v>0</v>
      </c>
      <c r="W62" s="122">
        <f t="shared" si="4"/>
        <v>0</v>
      </c>
    </row>
    <row r="63" spans="1:23" ht="15.75">
      <c r="A63" s="123">
        <f>IF(Données!A66="","",Données!A66)</f>
        <v>0</v>
      </c>
      <c r="B63" s="176">
        <f>IF(A63="","",COUNTIF(Données!B66:F66,1))</f>
        <v>0</v>
      </c>
      <c r="C63" s="176">
        <f>IF(A63="","",COUNTIF(Données!G66:I66,1))</f>
        <v>0</v>
      </c>
      <c r="D63" s="176">
        <f>IF(A63="","",COUNTIF(Données!J66:O66,1))</f>
        <v>0</v>
      </c>
      <c r="E63" s="176">
        <f>IF(A63="","",COUNTIF(Données!P66:S66,1))</f>
        <v>0</v>
      </c>
      <c r="F63" s="177">
        <f t="shared" si="0"/>
        <v>0</v>
      </c>
      <c r="G63" s="126">
        <f>IF(A63="","",100*F63/(18-COUNTIF(Données!B66:S66,"A")))</f>
        <v>0</v>
      </c>
      <c r="H63" s="176">
        <f>IF(A63="","",COUNTIF(Données!T66:W66,1))</f>
        <v>0</v>
      </c>
      <c r="I63" s="176">
        <f>IF(A63="","",COUNTIF(Données!X66:Z66,1))</f>
        <v>0</v>
      </c>
      <c r="J63" s="176">
        <f>IF(A63="","",COUNTIF(Données!AA66:AF66,1))</f>
        <v>0</v>
      </c>
      <c r="K63" s="178">
        <f t="shared" si="1"/>
        <v>0</v>
      </c>
      <c r="L63" s="128">
        <f>IF(A63="","",100*K63/(13-COUNTIF(Données!T66:AF66,"A")))</f>
        <v>0</v>
      </c>
      <c r="M63" s="179">
        <f>IF(A63="","",COUNTIF(Données!AG66:AK66,1))</f>
        <v>0</v>
      </c>
      <c r="N63" s="130">
        <f t="shared" si="2"/>
        <v>0</v>
      </c>
      <c r="O63" s="173">
        <f>IF(A63="","",100*N63/(5-COUNTIF(Données!AG66:AK66,"A")))</f>
        <v>0</v>
      </c>
      <c r="P63" s="180">
        <f>IF(A62="","",COUNTIF(Données!AL66:AO66,1))</f>
        <v>0</v>
      </c>
      <c r="Q63" s="180">
        <f>IF(A63="","",COUNTIF(Données!AP66:AR66,1))</f>
        <v>0</v>
      </c>
      <c r="R63" s="180">
        <f>IF(A63="","",COUNTIF(Données!AS66:AX66,1))</f>
        <v>0</v>
      </c>
      <c r="S63" s="181">
        <f>IF(A63="","",COUNTIF(Données!AY66:BC66,1))</f>
        <v>0</v>
      </c>
      <c r="T63" s="180">
        <f t="shared" si="3"/>
        <v>0</v>
      </c>
      <c r="U63" s="174">
        <f>IF(A63="","",100*T63/(18-COUNTIF(Données!AL66:BC66,"A")))</f>
        <v>0</v>
      </c>
      <c r="V63" s="182">
        <f>IF(A63="","",COUNTIF(Données!B66:BC66,1))</f>
        <v>0</v>
      </c>
      <c r="W63" s="134">
        <f t="shared" si="4"/>
        <v>0</v>
      </c>
    </row>
    <row r="64" spans="1:23" ht="15.75">
      <c r="A64" s="110">
        <f>IF(Données!A67="","",Données!A67)</f>
        <v>0</v>
      </c>
      <c r="B64" s="169">
        <f>IF(A64="","",COUNTIF(Données!B67:F67,1))</f>
        <v>0</v>
      </c>
      <c r="C64" s="169">
        <f>IF(A64="","",COUNTIF(Données!G67:I67,1))</f>
        <v>0</v>
      </c>
      <c r="D64" s="169">
        <f>IF(A64="","",COUNTIF(Données!J67:O67,1))</f>
        <v>0</v>
      </c>
      <c r="E64" s="169">
        <f>IF(A64="","",COUNTIF(Données!P67:S67,1))</f>
        <v>0</v>
      </c>
      <c r="F64" s="170">
        <f t="shared" si="0"/>
        <v>0</v>
      </c>
      <c r="G64" s="113">
        <f>IF(A64="","",100*F64/(18-COUNTIF(Données!B67:S67,"A")))</f>
        <v>0</v>
      </c>
      <c r="H64" s="169">
        <f>IF(A64="","",COUNTIF(Données!T67:W67,1))</f>
        <v>0</v>
      </c>
      <c r="I64" s="169">
        <f>IF(A64="","",COUNTIF(Données!X67:Z67,1))</f>
        <v>0</v>
      </c>
      <c r="J64" s="169">
        <f>IF(A64="","",COUNTIF(Données!AA67:AF67,1))</f>
        <v>0</v>
      </c>
      <c r="K64" s="171">
        <f t="shared" si="1"/>
        <v>0</v>
      </c>
      <c r="L64" s="115">
        <f>IF(A64="","",100*K64/(13-COUNTIF(Données!T67:AF67,"A")))</f>
        <v>0</v>
      </c>
      <c r="M64" s="172">
        <f>IF(A64="","",COUNTIF(Données!AG67:AK67,1))</f>
        <v>0</v>
      </c>
      <c r="N64" s="117">
        <f t="shared" si="2"/>
        <v>0</v>
      </c>
      <c r="O64" s="173">
        <f>IF(A64="","",100*N64/(5-COUNTIF(Données!AG67:AK67,"A")))</f>
        <v>0</v>
      </c>
      <c r="P64" s="120">
        <f>IF(A64="","",COUNTIF(Données!AL67:AO67,1))</f>
        <v>0</v>
      </c>
      <c r="Q64" s="120">
        <f>IF(A64="","",COUNTIF(Données!AP67:AR67,1))</f>
        <v>0</v>
      </c>
      <c r="R64" s="120">
        <f>IF(A64="","",COUNTIF(Données!AS67:AX67,1))</f>
        <v>0</v>
      </c>
      <c r="S64" s="120">
        <f>IF(A64="","",COUNTIF(Données!AY67:BC67,1))</f>
        <v>0</v>
      </c>
      <c r="T64" s="120">
        <f t="shared" si="3"/>
        <v>0</v>
      </c>
      <c r="U64" s="174">
        <f>IF(A64="","",100*T64/(18-COUNTIF(Données!AL67:BC67,"A")))</f>
        <v>0</v>
      </c>
      <c r="V64" s="175">
        <f>IF(A64="","",COUNTIF(Données!B67:BC67,1))</f>
        <v>0</v>
      </c>
      <c r="W64" s="122">
        <f t="shared" si="4"/>
        <v>0</v>
      </c>
    </row>
    <row r="65" spans="1:23" ht="15.75">
      <c r="A65" s="123">
        <f>IF(Données!A68="","",Données!A68)</f>
        <v>0</v>
      </c>
      <c r="B65" s="176">
        <f>IF(A65="","",COUNTIF(Données!B68:F68,1))</f>
        <v>0</v>
      </c>
      <c r="C65" s="176">
        <f>IF(A65="","",COUNTIF(Données!G68:I68,1))</f>
        <v>0</v>
      </c>
      <c r="D65" s="176">
        <f>IF(A65="","",COUNTIF(Données!J68:O68,1))</f>
        <v>0</v>
      </c>
      <c r="E65" s="176">
        <f>IF(A65="","",COUNTIF(Données!P68:S68,1))</f>
        <v>0</v>
      </c>
      <c r="F65" s="177">
        <f t="shared" si="0"/>
        <v>0</v>
      </c>
      <c r="G65" s="126">
        <f>IF(A65="","",100*F65/(18-COUNTIF(Données!B68:S68,"A")))</f>
        <v>0</v>
      </c>
      <c r="H65" s="176">
        <f>IF(A65="","",COUNTIF(Données!T68:W68,1))</f>
        <v>0</v>
      </c>
      <c r="I65" s="176">
        <f>IF(A65="","",COUNTIF(Données!X68:Z68,1))</f>
        <v>0</v>
      </c>
      <c r="J65" s="176">
        <f>IF(A65="","",COUNTIF(Données!AA68:AF68,1))</f>
        <v>0</v>
      </c>
      <c r="K65" s="178">
        <f t="shared" si="1"/>
        <v>0</v>
      </c>
      <c r="L65" s="128">
        <f>IF(A65="","",100*K65/(13-COUNTIF(Données!T68:AF68,"A")))</f>
        <v>0</v>
      </c>
      <c r="M65" s="179">
        <f>IF(A65="","",COUNTIF(Données!AG68:AK68,1))</f>
        <v>0</v>
      </c>
      <c r="N65" s="130">
        <f t="shared" si="2"/>
        <v>0</v>
      </c>
      <c r="O65" s="173">
        <f>IF(A65="","",100*N65/(5-COUNTIF(Données!AG68:AK68,"A")))</f>
        <v>0</v>
      </c>
      <c r="P65" s="180">
        <f>IF(A64="","",COUNTIF(Données!AL68:AO68,1))</f>
        <v>0</v>
      </c>
      <c r="Q65" s="180">
        <f>IF(A65="","",COUNTIF(Données!AP68:AR68,1))</f>
        <v>0</v>
      </c>
      <c r="R65" s="180">
        <f>IF(A65="","",COUNTIF(Données!AS68:AX68,1))</f>
        <v>0</v>
      </c>
      <c r="S65" s="181">
        <f>IF(A65="","",COUNTIF(Données!AY68:BC68,1))</f>
        <v>0</v>
      </c>
      <c r="T65" s="180">
        <f t="shared" si="3"/>
        <v>0</v>
      </c>
      <c r="U65" s="174">
        <f>IF(A65="","",100*T65/(18-COUNTIF(Données!AL68:BC68,"A")))</f>
        <v>0</v>
      </c>
      <c r="V65" s="182">
        <f>IF(A65="","",COUNTIF(Données!B68:BC68,1))</f>
        <v>0</v>
      </c>
      <c r="W65" s="134">
        <f t="shared" si="4"/>
        <v>0</v>
      </c>
    </row>
    <row r="66" spans="1:23" ht="15.75">
      <c r="A66" s="110">
        <f>IF(Données!A69="","",Données!A69)</f>
        <v>0</v>
      </c>
      <c r="B66" s="169">
        <f>IF(A66="","",COUNTIF(Données!B69:F69,1))</f>
        <v>0</v>
      </c>
      <c r="C66" s="169">
        <f>IF(A66="","",COUNTIF(Données!G69:I69,1))</f>
        <v>0</v>
      </c>
      <c r="D66" s="169">
        <f>IF(A66="","",COUNTIF(Données!J69:O69,1))</f>
        <v>0</v>
      </c>
      <c r="E66" s="169">
        <f>IF(A66="","",COUNTIF(Données!P69:S69,1))</f>
        <v>0</v>
      </c>
      <c r="F66" s="170">
        <f t="shared" si="0"/>
        <v>0</v>
      </c>
      <c r="G66" s="113">
        <f>IF(A66="","",100*F66/(18-COUNTIF(Données!B69:S69,"A")))</f>
        <v>0</v>
      </c>
      <c r="H66" s="169">
        <f>IF(A66="","",COUNTIF(Données!T69:W69,1))</f>
        <v>0</v>
      </c>
      <c r="I66" s="169">
        <f>IF(A66="","",COUNTIF(Données!X69:Z69,1))</f>
        <v>0</v>
      </c>
      <c r="J66" s="169">
        <f>IF(A66="","",COUNTIF(Données!AA69:AF69,1))</f>
        <v>0</v>
      </c>
      <c r="K66" s="171">
        <f t="shared" si="1"/>
        <v>0</v>
      </c>
      <c r="L66" s="115">
        <f>IF(A66="","",100*K66/(13-COUNTIF(Données!T69:AF69,"A")))</f>
        <v>0</v>
      </c>
      <c r="M66" s="172">
        <f>IF(A66="","",COUNTIF(Données!AG69:AK69,1))</f>
        <v>0</v>
      </c>
      <c r="N66" s="117">
        <f t="shared" si="2"/>
        <v>0</v>
      </c>
      <c r="O66" s="173">
        <f>IF(A66="","",100*N66/(5-COUNTIF(Données!AG69:AK69,"A")))</f>
        <v>0</v>
      </c>
      <c r="P66" s="120">
        <f>IF(A66="","",COUNTIF(Données!AL69:AO69,1))</f>
        <v>0</v>
      </c>
      <c r="Q66" s="120">
        <f>IF(A66="","",COUNTIF(Données!AP69:AR69,1))</f>
        <v>0</v>
      </c>
      <c r="R66" s="120">
        <f>IF(A66="","",COUNTIF(Données!AS69:AX69,1))</f>
        <v>0</v>
      </c>
      <c r="S66" s="120">
        <f>IF(A66="","",COUNTIF(Données!AY69:BC69,1))</f>
        <v>0</v>
      </c>
      <c r="T66" s="120">
        <f t="shared" si="3"/>
        <v>0</v>
      </c>
      <c r="U66" s="174">
        <f>IF(A66="","",100*T66/(18-COUNTIF(Données!AL69:BC69,"A")))</f>
        <v>0</v>
      </c>
      <c r="V66" s="175">
        <f>IF(A66="","",COUNTIF(Données!B69:BC69,1))</f>
        <v>0</v>
      </c>
      <c r="W66" s="122">
        <f t="shared" si="4"/>
        <v>0</v>
      </c>
    </row>
    <row r="67" spans="1:23" ht="15.75">
      <c r="A67" s="123">
        <f>IF(Données!A70="","",Données!A70)</f>
        <v>0</v>
      </c>
      <c r="B67" s="176">
        <f>IF(A67="","",COUNTIF(Données!B70:F70,1))</f>
        <v>0</v>
      </c>
      <c r="C67" s="176">
        <f>IF(A67="","",COUNTIF(Données!G70:I70,1))</f>
        <v>0</v>
      </c>
      <c r="D67" s="176">
        <f>IF(A67="","",COUNTIF(Données!J70:O70,1))</f>
        <v>0</v>
      </c>
      <c r="E67" s="176">
        <f>IF(A67="","",COUNTIF(Données!P70:S70,1))</f>
        <v>0</v>
      </c>
      <c r="F67" s="177">
        <f t="shared" si="0"/>
        <v>0</v>
      </c>
      <c r="G67" s="126">
        <f>IF(A67="","",100*F67/(18-COUNTIF(Données!B70:S70,"A")))</f>
        <v>0</v>
      </c>
      <c r="H67" s="176">
        <f>IF(A67="","",COUNTIF(Données!T70:W70,1))</f>
        <v>0</v>
      </c>
      <c r="I67" s="176">
        <f>IF(A67="","",COUNTIF(Données!X70:Z70,1))</f>
        <v>0</v>
      </c>
      <c r="J67" s="176">
        <f>IF(A67="","",COUNTIF(Données!AA70:AF70,1))</f>
        <v>0</v>
      </c>
      <c r="K67" s="178">
        <f t="shared" si="1"/>
        <v>0</v>
      </c>
      <c r="L67" s="128">
        <f>IF(A67="","",100*K67/(13-COUNTIF(Données!T70:AF70,"A")))</f>
        <v>0</v>
      </c>
      <c r="M67" s="179">
        <f>IF(A67="","",COUNTIF(Données!AG70:AK70,1))</f>
        <v>0</v>
      </c>
      <c r="N67" s="130">
        <f t="shared" si="2"/>
        <v>0</v>
      </c>
      <c r="O67" s="173">
        <f>IF(A67="","",100*N67/(5-COUNTIF(Données!AG70:AK70,"A")))</f>
        <v>0</v>
      </c>
      <c r="P67" s="180">
        <f>IF(A66="","",COUNTIF(Données!AL70:AO70,1))</f>
        <v>0</v>
      </c>
      <c r="Q67" s="180">
        <f>IF(A67="","",COUNTIF(Données!AP70:AR70,1))</f>
        <v>0</v>
      </c>
      <c r="R67" s="180">
        <f>IF(A67="","",COUNTIF(Données!AS70:AX70,1))</f>
        <v>0</v>
      </c>
      <c r="S67" s="181">
        <f>IF(A67="","",COUNTIF(Données!AY70:BC70,1))</f>
        <v>0</v>
      </c>
      <c r="T67" s="180">
        <f t="shared" si="3"/>
        <v>0</v>
      </c>
      <c r="U67" s="174">
        <f>IF(A67="","",100*T67/(18-COUNTIF(Données!AL70:BC70,"A")))</f>
        <v>0</v>
      </c>
      <c r="V67" s="182">
        <f>IF(A67="","",COUNTIF(Données!B70:BC70,1))</f>
        <v>0</v>
      </c>
      <c r="W67" s="134">
        <f t="shared" si="4"/>
        <v>0</v>
      </c>
    </row>
    <row r="68" spans="1:23" ht="15.75">
      <c r="A68" s="110">
        <f>IF(Données!A71="","",Données!A71)</f>
        <v>0</v>
      </c>
      <c r="B68" s="169">
        <f>IF(A68="","",COUNTIF(Données!B71:F71,1))</f>
        <v>0</v>
      </c>
      <c r="C68" s="169">
        <f>IF(A68="","",COUNTIF(Données!G71:I71,1))</f>
        <v>0</v>
      </c>
      <c r="D68" s="169">
        <f>IF(A68="","",COUNTIF(Données!J71:O71,1))</f>
        <v>0</v>
      </c>
      <c r="E68" s="169">
        <f>IF(A68="","",COUNTIF(Données!P71:S71,1))</f>
        <v>0</v>
      </c>
      <c r="F68" s="170">
        <f t="shared" si="0"/>
        <v>0</v>
      </c>
      <c r="G68" s="113">
        <f>IF(A68="","",100*F68/(18-COUNTIF(Données!B71:S71,"A")))</f>
        <v>0</v>
      </c>
      <c r="H68" s="169">
        <f>IF(A68="","",COUNTIF(Données!T71:W71,1))</f>
        <v>0</v>
      </c>
      <c r="I68" s="169">
        <f>IF(A68="","",COUNTIF(Données!X71:Z71,1))</f>
        <v>0</v>
      </c>
      <c r="J68" s="169">
        <f>IF(A68="","",COUNTIF(Données!AA71:AF71,1))</f>
        <v>0</v>
      </c>
      <c r="K68" s="171">
        <f t="shared" si="1"/>
        <v>0</v>
      </c>
      <c r="L68" s="115">
        <f>IF(A68="","",100*K68/(13-COUNTIF(Données!T71:AF71,"A")))</f>
        <v>0</v>
      </c>
      <c r="M68" s="172">
        <f>IF(A68="","",COUNTIF(Données!AG71:AK71,1))</f>
        <v>0</v>
      </c>
      <c r="N68" s="117">
        <f t="shared" si="2"/>
        <v>0</v>
      </c>
      <c r="O68" s="173">
        <f>IF(A68="","",100*N68/(5-COUNTIF(Données!AG71:AK71,"A")))</f>
        <v>0</v>
      </c>
      <c r="P68" s="120">
        <f>IF(A68="","",COUNTIF(Données!AL71:AO71,1))</f>
        <v>0</v>
      </c>
      <c r="Q68" s="120">
        <f>IF(A68="","",COUNTIF(Données!AP71:AR71,1))</f>
        <v>0</v>
      </c>
      <c r="R68" s="120">
        <f>IF(A68="","",COUNTIF(Données!AS71:AX71,1))</f>
        <v>0</v>
      </c>
      <c r="S68" s="120">
        <f>IF(A68="","",COUNTIF(Données!AY71:BC71,1))</f>
        <v>0</v>
      </c>
      <c r="T68" s="120">
        <f t="shared" si="3"/>
        <v>0</v>
      </c>
      <c r="U68" s="174">
        <f>IF(A68="","",100*T68/(18-COUNTIF(Données!AL71:BC71,"A")))</f>
        <v>0</v>
      </c>
      <c r="V68" s="175">
        <f>IF(A68="","",COUNTIF(Données!B71:BC71,1))</f>
        <v>0</v>
      </c>
      <c r="W68" s="122">
        <f t="shared" si="4"/>
        <v>0</v>
      </c>
    </row>
    <row r="69" spans="1:23" ht="15.75">
      <c r="A69" s="123">
        <f>IF(Données!A72="","",Données!A72)</f>
        <v>0</v>
      </c>
      <c r="B69" s="176">
        <f>IF(A69="","",COUNTIF(Données!B72:F72,1))</f>
        <v>0</v>
      </c>
      <c r="C69" s="176">
        <f>IF(A69="","",COUNTIF(Données!G72:I72,1))</f>
        <v>0</v>
      </c>
      <c r="D69" s="176">
        <f>IF(A69="","",COUNTIF(Données!J72:O72,1))</f>
        <v>0</v>
      </c>
      <c r="E69" s="176">
        <f>IF(A69="","",COUNTIF(Données!P72:S72,1))</f>
        <v>0</v>
      </c>
      <c r="F69" s="177">
        <f t="shared" si="0"/>
        <v>0</v>
      </c>
      <c r="G69" s="126">
        <f>IF(A69="","",100*F69/(18-COUNTIF(Données!B72:S72,"A")))</f>
        <v>0</v>
      </c>
      <c r="H69" s="176">
        <f>IF(A69="","",COUNTIF(Données!T72:W72,1))</f>
        <v>0</v>
      </c>
      <c r="I69" s="176">
        <f>IF(A69="","",COUNTIF(Données!X72:Z72,1))</f>
        <v>0</v>
      </c>
      <c r="J69" s="176">
        <f>IF(A69="","",COUNTIF(Données!AA72:AF72,1))</f>
        <v>0</v>
      </c>
      <c r="K69" s="178">
        <f t="shared" si="1"/>
        <v>0</v>
      </c>
      <c r="L69" s="128">
        <f>IF(A69="","",100*K69/(13-COUNTIF(Données!T72:AF72,"A")))</f>
        <v>0</v>
      </c>
      <c r="M69" s="179">
        <f>IF(A69="","",COUNTIF(Données!AG72:AK72,1))</f>
        <v>0</v>
      </c>
      <c r="N69" s="130">
        <f t="shared" si="2"/>
        <v>0</v>
      </c>
      <c r="O69" s="173">
        <f>IF(A69="","",100*N69/(5-COUNTIF(Données!AG72:AK72,"A")))</f>
        <v>0</v>
      </c>
      <c r="P69" s="180">
        <f>IF(A68="","",COUNTIF(Données!AL72:AO72,1))</f>
        <v>0</v>
      </c>
      <c r="Q69" s="180">
        <f>IF(A69="","",COUNTIF(Données!AP72:AR72,1))</f>
        <v>0</v>
      </c>
      <c r="R69" s="180">
        <f>IF(A69="","",COUNTIF(Données!AS72:AX72,1))</f>
        <v>0</v>
      </c>
      <c r="S69" s="181">
        <f>IF(A69="","",COUNTIF(Données!AY72:BC72,1))</f>
        <v>0</v>
      </c>
      <c r="T69" s="180">
        <f t="shared" si="3"/>
        <v>0</v>
      </c>
      <c r="U69" s="174">
        <f>IF(A69="","",100*T69/(18-COUNTIF(Données!AL72:BC72,"A")))</f>
        <v>0</v>
      </c>
      <c r="V69" s="182">
        <f>IF(A69="","",COUNTIF(Données!B72:BC72,1))</f>
        <v>0</v>
      </c>
      <c r="W69" s="134">
        <f t="shared" si="4"/>
        <v>0</v>
      </c>
    </row>
    <row r="70" spans="1:23" ht="15.75">
      <c r="A70" s="110">
        <f>IF(Données!A73="","",Données!A73)</f>
        <v>0</v>
      </c>
      <c r="B70" s="169">
        <f>IF(A70="","",COUNTIF(Données!B73:F73,1))</f>
        <v>0</v>
      </c>
      <c r="C70" s="169">
        <f>IF(A70="","",COUNTIF(Données!G73:I73,1))</f>
        <v>0</v>
      </c>
      <c r="D70" s="169">
        <f>IF(A70="","",COUNTIF(Données!J73:O73,1))</f>
        <v>0</v>
      </c>
      <c r="E70" s="169">
        <f>IF(A70="","",COUNTIF(Données!P73:S73,1))</f>
        <v>0</v>
      </c>
      <c r="F70" s="170">
        <f t="shared" si="0"/>
        <v>0</v>
      </c>
      <c r="G70" s="113">
        <f>IF(A70="","",100*F70/(18-COUNTIF(Données!B73:S73,"A")))</f>
        <v>0</v>
      </c>
      <c r="H70" s="169">
        <f>IF(A70="","",COUNTIF(Données!T73:W73,1))</f>
        <v>0</v>
      </c>
      <c r="I70" s="169">
        <f>IF(A70="","",COUNTIF(Données!X73:Z73,1))</f>
        <v>0</v>
      </c>
      <c r="J70" s="169">
        <f>IF(A70="","",COUNTIF(Données!AA73:AF73,1))</f>
        <v>0</v>
      </c>
      <c r="K70" s="171">
        <f t="shared" si="1"/>
        <v>0</v>
      </c>
      <c r="L70" s="115">
        <f>IF(A70="","",100*K70/(13-COUNTIF(Données!T73:AF73,"A")))</f>
        <v>0</v>
      </c>
      <c r="M70" s="172">
        <f>IF(A70="","",COUNTIF(Données!AG73:AK73,1))</f>
        <v>0</v>
      </c>
      <c r="N70" s="117">
        <f t="shared" si="2"/>
        <v>0</v>
      </c>
      <c r="O70" s="173">
        <f>IF(A70="","",100*N70/(5-COUNTIF(Données!AG73:AK73,"A")))</f>
        <v>0</v>
      </c>
      <c r="P70" s="120">
        <f>IF(A70="","",COUNTIF(Données!AL73:AO73,1))</f>
        <v>0</v>
      </c>
      <c r="Q70" s="120">
        <f>IF(A70="","",COUNTIF(Données!AP73:AR73,1))</f>
        <v>0</v>
      </c>
      <c r="R70" s="120">
        <f>IF(A70="","",COUNTIF(Données!AS73:AX73,1))</f>
        <v>0</v>
      </c>
      <c r="S70" s="120">
        <f>IF(A70="","",COUNTIF(Données!AY73:BC73,1))</f>
        <v>0</v>
      </c>
      <c r="T70" s="120">
        <f t="shared" si="3"/>
        <v>0</v>
      </c>
      <c r="U70" s="174">
        <f>IF(A70="","",100*T70/(18-COUNTIF(Données!AL73:BC73,"A")))</f>
        <v>0</v>
      </c>
      <c r="V70" s="175">
        <f>IF(A70="","",COUNTIF(Données!B73:BC73,1))</f>
        <v>0</v>
      </c>
      <c r="W70" s="122">
        <f t="shared" si="4"/>
        <v>0</v>
      </c>
    </row>
    <row r="71" spans="1:23" ht="15.75">
      <c r="A71" s="123">
        <f>IF(Données!A74="","",Données!A74)</f>
        <v>0</v>
      </c>
      <c r="B71" s="176">
        <f>IF(A71="","",COUNTIF(Données!B74:F74,1))</f>
        <v>0</v>
      </c>
      <c r="C71" s="176">
        <f>IF(A71="","",COUNTIF(Données!G74:I74,1))</f>
        <v>0</v>
      </c>
      <c r="D71" s="176">
        <f>IF(A71="","",COUNTIF(Données!J74:O74,1))</f>
        <v>0</v>
      </c>
      <c r="E71" s="176">
        <f>IF(A71="","",COUNTIF(Données!P74:S74,1))</f>
        <v>0</v>
      </c>
      <c r="F71" s="177">
        <f t="shared" si="0"/>
        <v>0</v>
      </c>
      <c r="G71" s="126">
        <f>IF(A71="","",100*F71/(18-COUNTIF(Données!B74:S74,"A")))</f>
        <v>0</v>
      </c>
      <c r="H71" s="176">
        <f>IF(A71="","",COUNTIF(Données!T74:W74,1))</f>
        <v>0</v>
      </c>
      <c r="I71" s="176">
        <f>IF(A71="","",COUNTIF(Données!X74:Z74,1))</f>
        <v>0</v>
      </c>
      <c r="J71" s="176">
        <f>IF(A71="","",COUNTIF(Données!AA74:AF74,1))</f>
        <v>0</v>
      </c>
      <c r="K71" s="178">
        <f t="shared" si="1"/>
        <v>0</v>
      </c>
      <c r="L71" s="128">
        <f>IF(A71="","",100*K71/(13-COUNTIF(Données!T74:AF74,"A")))</f>
        <v>0</v>
      </c>
      <c r="M71" s="179">
        <f>IF(A71="","",COUNTIF(Données!AG74:AK74,1))</f>
        <v>0</v>
      </c>
      <c r="N71" s="130">
        <f t="shared" si="2"/>
        <v>0</v>
      </c>
      <c r="O71" s="173">
        <f>IF(A71="","",100*N71/(5-COUNTIF(Données!AG74:AK74,"A")))</f>
        <v>0</v>
      </c>
      <c r="P71" s="180">
        <f>IF(A70="","",COUNTIF(Données!AL74:AO74,1))</f>
        <v>0</v>
      </c>
      <c r="Q71" s="180">
        <f>IF(A71="","",COUNTIF(Données!AP74:AR74,1))</f>
        <v>0</v>
      </c>
      <c r="R71" s="180">
        <f>IF(A71="","",COUNTIF(Données!AS74:AX74,1))</f>
        <v>0</v>
      </c>
      <c r="S71" s="181">
        <f>IF(A71="","",COUNTIF(Données!AY74:BC74,1))</f>
        <v>0</v>
      </c>
      <c r="T71" s="180">
        <f t="shared" si="3"/>
        <v>0</v>
      </c>
      <c r="U71" s="174">
        <f>IF(A71="","",100*T71/(18-COUNTIF(Données!AL74:BC74,"A")))</f>
        <v>0</v>
      </c>
      <c r="V71" s="182">
        <f>IF(A71="","",COUNTIF(Données!B74:BC74,1))</f>
        <v>0</v>
      </c>
      <c r="W71" s="134">
        <f t="shared" si="4"/>
        <v>0</v>
      </c>
    </row>
    <row r="72" spans="1:23" ht="15.75">
      <c r="A72" s="110">
        <f>IF(Données!A75="","",Données!A75)</f>
        <v>0</v>
      </c>
      <c r="B72" s="169">
        <f>IF(A72="","",COUNTIF(Données!B75:F75,1))</f>
        <v>0</v>
      </c>
      <c r="C72" s="169">
        <f>IF(A72="","",COUNTIF(Données!G75:I75,1))</f>
        <v>0</v>
      </c>
      <c r="D72" s="169">
        <f>IF(A72="","",COUNTIF(Données!J75:O75,1))</f>
        <v>0</v>
      </c>
      <c r="E72" s="169">
        <f>IF(A72="","",COUNTIF(Données!P75:S75,1))</f>
        <v>0</v>
      </c>
      <c r="F72" s="170">
        <f t="shared" si="0"/>
        <v>0</v>
      </c>
      <c r="G72" s="113">
        <f>IF(A72="","",100*F72/(18-COUNTIF(Données!B75:S75,"A")))</f>
        <v>0</v>
      </c>
      <c r="H72" s="169">
        <f>IF(A72="","",COUNTIF(Données!T75:W75,1))</f>
        <v>0</v>
      </c>
      <c r="I72" s="169">
        <f>IF(A72="","",COUNTIF(Données!X75:Z75,1))</f>
        <v>0</v>
      </c>
      <c r="J72" s="169">
        <f>IF(A72="","",COUNTIF(Données!AA75:AF75,1))</f>
        <v>0</v>
      </c>
      <c r="K72" s="171">
        <f t="shared" si="1"/>
        <v>0</v>
      </c>
      <c r="L72" s="115">
        <f>IF(A72="","",100*K72/(13-COUNTIF(Données!T75:AF75,"A")))</f>
        <v>0</v>
      </c>
      <c r="M72" s="172">
        <f>IF(A72="","",COUNTIF(Données!AG75:AK75,1))</f>
        <v>0</v>
      </c>
      <c r="N72" s="117">
        <f t="shared" si="2"/>
        <v>0</v>
      </c>
      <c r="O72" s="173">
        <f>IF(A72="","",100*N72/(5-COUNTIF(Données!AG75:AK75,"A")))</f>
        <v>0</v>
      </c>
      <c r="P72" s="120">
        <f>IF(A72="","",COUNTIF(Données!AL75:AO75,1))</f>
        <v>0</v>
      </c>
      <c r="Q72" s="120">
        <f>IF(A72="","",COUNTIF(Données!AP75:AR75,1))</f>
        <v>0</v>
      </c>
      <c r="R72" s="120">
        <f>IF(A72="","",COUNTIF(Données!AS75:AX75,1))</f>
        <v>0</v>
      </c>
      <c r="S72" s="120">
        <f>IF(A72="","",COUNTIF(Données!AY75:BC75,1))</f>
        <v>0</v>
      </c>
      <c r="T72" s="120">
        <f t="shared" si="3"/>
        <v>0</v>
      </c>
      <c r="U72" s="174">
        <f>IF(A72="","",100*T72/(18-COUNTIF(Données!AL75:BC75,"A")))</f>
        <v>0</v>
      </c>
      <c r="V72" s="175">
        <f>IF(A72="","",COUNTIF(Données!B75:BC75,1))</f>
        <v>0</v>
      </c>
      <c r="W72" s="122">
        <f t="shared" si="4"/>
        <v>0</v>
      </c>
    </row>
    <row r="73" spans="1:23" ht="15.75">
      <c r="A73" s="123">
        <f>IF(Données!A76="","",Données!A76)</f>
        <v>0</v>
      </c>
      <c r="B73" s="176">
        <f>IF(A73="","",COUNTIF(Données!B76:F76,1))</f>
        <v>0</v>
      </c>
      <c r="C73" s="176">
        <f>IF(A73="","",COUNTIF(Données!G76:I76,1))</f>
        <v>0</v>
      </c>
      <c r="D73" s="176">
        <f>IF(A73="","",COUNTIF(Données!J76:O76,1))</f>
        <v>0</v>
      </c>
      <c r="E73" s="176">
        <f>IF(A73="","",COUNTIF(Données!P76:S76,1))</f>
        <v>0</v>
      </c>
      <c r="F73" s="177">
        <f t="shared" si="0"/>
        <v>0</v>
      </c>
      <c r="G73" s="126">
        <f>IF(A73="","",100*F73/(18-COUNTIF(Données!B76:S76,"A")))</f>
        <v>0</v>
      </c>
      <c r="H73" s="176">
        <f>IF(A73="","",COUNTIF(Données!T76:W76,1))</f>
        <v>0</v>
      </c>
      <c r="I73" s="176">
        <f>IF(A73="","",COUNTIF(Données!X76:Z76,1))</f>
        <v>0</v>
      </c>
      <c r="J73" s="176">
        <f>IF(A73="","",COUNTIF(Données!AA76:AF76,1))</f>
        <v>0</v>
      </c>
      <c r="K73" s="178">
        <f t="shared" si="1"/>
        <v>0</v>
      </c>
      <c r="L73" s="128">
        <f>IF(A73="","",100*K73/(13-COUNTIF(Données!T76:AF76,"A")))</f>
        <v>0</v>
      </c>
      <c r="M73" s="179">
        <f>IF(A73="","",COUNTIF(Données!AG76:AK76,1))</f>
        <v>0</v>
      </c>
      <c r="N73" s="130">
        <f t="shared" si="2"/>
        <v>0</v>
      </c>
      <c r="O73" s="173">
        <f>IF(A73="","",100*N73/(5-COUNTIF(Données!AG76:AK76,"A")))</f>
        <v>0</v>
      </c>
      <c r="P73" s="180">
        <f>IF(A72="","",COUNTIF(Données!AL76:AO76,1))</f>
        <v>0</v>
      </c>
      <c r="Q73" s="180">
        <f>IF(A73="","",COUNTIF(Données!AP76:AR76,1))</f>
        <v>0</v>
      </c>
      <c r="R73" s="180">
        <f>IF(A73="","",COUNTIF(Données!AS76:AX76,1))</f>
        <v>0</v>
      </c>
      <c r="S73" s="181">
        <f>IF(A73="","",COUNTIF(Données!AY76:BC76,1))</f>
        <v>0</v>
      </c>
      <c r="T73" s="180">
        <f t="shared" si="3"/>
        <v>0</v>
      </c>
      <c r="U73" s="174">
        <f>IF(A73="","",100*T73/(18-COUNTIF(Données!AL76:BC76,"A")))</f>
        <v>0</v>
      </c>
      <c r="V73" s="182">
        <f>IF(A73="","",COUNTIF(Données!B76:BC76,1))</f>
        <v>0</v>
      </c>
      <c r="W73" s="134">
        <f t="shared" si="4"/>
        <v>0</v>
      </c>
    </row>
    <row r="74" spans="1:23" ht="15.75">
      <c r="A74" s="110">
        <f>IF(Données!A77="","",Données!A77)</f>
        <v>0</v>
      </c>
      <c r="B74" s="169">
        <f>IF(A74="","",COUNTIF(Données!B77:F77,1))</f>
        <v>0</v>
      </c>
      <c r="C74" s="169">
        <f>IF(A74="","",COUNTIF(Données!G77:I77,1))</f>
        <v>0</v>
      </c>
      <c r="D74" s="169">
        <f>IF(A74="","",COUNTIF(Données!J77:O77,1))</f>
        <v>0</v>
      </c>
      <c r="E74" s="169">
        <f>IF(A74="","",COUNTIF(Données!P77:S77,1))</f>
        <v>0</v>
      </c>
      <c r="F74" s="170">
        <f t="shared" si="0"/>
        <v>0</v>
      </c>
      <c r="G74" s="113">
        <f>IF(A74="","",100*F74/(18-COUNTIF(Données!B77:S77,"A")))</f>
        <v>0</v>
      </c>
      <c r="H74" s="169">
        <f>IF(A74="","",COUNTIF(Données!T77:W77,1))</f>
        <v>0</v>
      </c>
      <c r="I74" s="169">
        <f>IF(A74="","",COUNTIF(Données!X77:Z77,1))</f>
        <v>0</v>
      </c>
      <c r="J74" s="169">
        <f>IF(A74="","",COUNTIF(Données!AA77:AF77,1))</f>
        <v>0</v>
      </c>
      <c r="K74" s="171">
        <f t="shared" si="1"/>
        <v>0</v>
      </c>
      <c r="L74" s="115">
        <f>IF(A74="","",100*K74/(13-COUNTIF(Données!T77:AF77,"A")))</f>
        <v>0</v>
      </c>
      <c r="M74" s="172">
        <f>IF(A74="","",COUNTIF(Données!AG77:AK77,1))</f>
        <v>0</v>
      </c>
      <c r="N74" s="117">
        <f t="shared" si="2"/>
        <v>0</v>
      </c>
      <c r="O74" s="173">
        <f>IF(A74="","",100*N74/(5-COUNTIF(Données!AG77:AK77,"A")))</f>
        <v>0</v>
      </c>
      <c r="P74" s="120">
        <f>IF(A74="","",COUNTIF(Données!AL77:AO77,1))</f>
        <v>0</v>
      </c>
      <c r="Q74" s="120">
        <f>IF(A74="","",COUNTIF(Données!AP77:AR77,1))</f>
        <v>0</v>
      </c>
      <c r="R74" s="120">
        <f>IF(A74="","",COUNTIF(Données!AS77:AX77,1))</f>
        <v>0</v>
      </c>
      <c r="S74" s="120">
        <f>IF(A74="","",COUNTIF(Données!AY77:BC77,1))</f>
        <v>0</v>
      </c>
      <c r="T74" s="120">
        <f t="shared" si="3"/>
        <v>0</v>
      </c>
      <c r="U74" s="174">
        <f>IF(A74="","",100*T74/(18-COUNTIF(Données!AL77:BC77,"A")))</f>
        <v>0</v>
      </c>
      <c r="V74" s="175">
        <f>IF(A74="","",COUNTIF(Données!B77:BC77,1))</f>
        <v>0</v>
      </c>
      <c r="W74" s="122">
        <f t="shared" si="4"/>
        <v>0</v>
      </c>
    </row>
    <row r="75" spans="1:23" ht="15.75">
      <c r="A75" s="123">
        <f>IF(Données!A78="","",Données!A78)</f>
        <v>0</v>
      </c>
      <c r="B75" s="176">
        <f>IF(A75="","",COUNTIF(Données!B78:F78,1))</f>
        <v>0</v>
      </c>
      <c r="C75" s="176">
        <f>IF(A75="","",COUNTIF(Données!G78:I78,1))</f>
        <v>0</v>
      </c>
      <c r="D75" s="176">
        <f>IF(A75="","",COUNTIF(Données!J78:O78,1))</f>
        <v>0</v>
      </c>
      <c r="E75" s="176">
        <f>IF(A75="","",COUNTIF(Données!P78:S78,1))</f>
        <v>0</v>
      </c>
      <c r="F75" s="177">
        <f t="shared" si="0"/>
        <v>0</v>
      </c>
      <c r="G75" s="126">
        <f>IF(A75="","",100*F75/(18-COUNTIF(Données!B78:S78,"A")))</f>
        <v>0</v>
      </c>
      <c r="H75" s="176">
        <f>IF(A75="","",COUNTIF(Données!T78:W78,1))</f>
        <v>0</v>
      </c>
      <c r="I75" s="176">
        <f>IF(A75="","",COUNTIF(Données!X78:Z78,1))</f>
        <v>0</v>
      </c>
      <c r="J75" s="176">
        <f>IF(A75="","",COUNTIF(Données!AA78:AF78,1))</f>
        <v>0</v>
      </c>
      <c r="K75" s="178">
        <f t="shared" si="1"/>
        <v>0</v>
      </c>
      <c r="L75" s="128">
        <f>IF(A75="","",100*K75/(13-COUNTIF(Données!T78:AF78,"A")))</f>
        <v>0</v>
      </c>
      <c r="M75" s="179">
        <f>IF(A75="","",COUNTIF(Données!AG78:AK78,1))</f>
        <v>0</v>
      </c>
      <c r="N75" s="130">
        <f t="shared" si="2"/>
        <v>0</v>
      </c>
      <c r="O75" s="173">
        <f>IF(A75="","",100*N75/(5-COUNTIF(Données!AG78:AK78,"A")))</f>
        <v>0</v>
      </c>
      <c r="P75" s="180">
        <f>IF(A74="","",COUNTIF(Données!AL78:AO78,1))</f>
        <v>0</v>
      </c>
      <c r="Q75" s="180">
        <f>IF(A75="","",COUNTIF(Données!AP78:AR78,1))</f>
        <v>0</v>
      </c>
      <c r="R75" s="180">
        <f>IF(A75="","",COUNTIF(Données!AS78:AX78,1))</f>
        <v>0</v>
      </c>
      <c r="S75" s="181">
        <f>IF(A75="","",COUNTIF(Données!AY78:BC78,1))</f>
        <v>0</v>
      </c>
      <c r="T75" s="180">
        <f t="shared" si="3"/>
        <v>0</v>
      </c>
      <c r="U75" s="174">
        <f>IF(A75="","",100*T75/(18-COUNTIF(Données!AL78:BC78,"A")))</f>
        <v>0</v>
      </c>
      <c r="V75" s="182">
        <f>IF(A75="","",COUNTIF(Données!B78:BC78,1))</f>
        <v>0</v>
      </c>
      <c r="W75" s="134">
        <f t="shared" si="4"/>
        <v>0</v>
      </c>
    </row>
    <row r="76" spans="1:23" ht="15.75">
      <c r="A76" s="110">
        <f>IF(Données!A79="","",Données!A79)</f>
        <v>0</v>
      </c>
      <c r="B76" s="169">
        <f>IF(A76="","",COUNTIF(Données!B79:F79,1))</f>
        <v>0</v>
      </c>
      <c r="C76" s="169">
        <f>IF(A76="","",COUNTIF(Données!G79:I79,1))</f>
        <v>0</v>
      </c>
      <c r="D76" s="169">
        <f>IF(A76="","",COUNTIF(Données!J79:O79,1))</f>
        <v>0</v>
      </c>
      <c r="E76" s="169">
        <f>IF(A76="","",COUNTIF(Données!P79:S79,1))</f>
        <v>0</v>
      </c>
      <c r="F76" s="170">
        <f t="shared" si="0"/>
        <v>0</v>
      </c>
      <c r="G76" s="113">
        <f>IF(A76="","",100*F76/(18-COUNTIF(Données!B79:S79,"A")))</f>
        <v>0</v>
      </c>
      <c r="H76" s="169">
        <f>IF(A76="","",COUNTIF(Données!T79:W79,1))</f>
        <v>0</v>
      </c>
      <c r="I76" s="169">
        <f>IF(A76="","",COUNTIF(Données!X79:Z79,1))</f>
        <v>0</v>
      </c>
      <c r="J76" s="169">
        <f>IF(A76="","",COUNTIF(Données!AA79:AF79,1))</f>
        <v>0</v>
      </c>
      <c r="K76" s="171">
        <f t="shared" si="1"/>
        <v>0</v>
      </c>
      <c r="L76" s="115">
        <f>IF(A76="","",100*K76/(13-COUNTIF(Données!T79:AF79,"A")))</f>
        <v>0</v>
      </c>
      <c r="M76" s="172">
        <f>IF(A76="","",COUNTIF(Données!AG79:AK79,1))</f>
        <v>0</v>
      </c>
      <c r="N76" s="117">
        <f t="shared" si="2"/>
        <v>0</v>
      </c>
      <c r="O76" s="173">
        <f>IF(A76="","",100*N76/(5-COUNTIF(Données!AG79:AK79,"A")))</f>
        <v>0</v>
      </c>
      <c r="P76" s="120">
        <f>IF(A76="","",COUNTIF(Données!AL79:AO79,1))</f>
        <v>0</v>
      </c>
      <c r="Q76" s="120">
        <f>IF(A76="","",COUNTIF(Données!AP79:AR79,1))</f>
        <v>0</v>
      </c>
      <c r="R76" s="120">
        <f>IF(A76="","",COUNTIF(Données!AS79:AX79,1))</f>
        <v>0</v>
      </c>
      <c r="S76" s="120">
        <f>IF(A76="","",COUNTIF(Données!AY79:BC79,1))</f>
        <v>0</v>
      </c>
      <c r="T76" s="120">
        <f t="shared" si="3"/>
        <v>0</v>
      </c>
      <c r="U76" s="174">
        <f>IF(A76="","",100*T76/(18-COUNTIF(Données!AL79:BC79,"A")))</f>
        <v>0</v>
      </c>
      <c r="V76" s="175">
        <f>IF(A76="","",COUNTIF(Données!B79:BC79,1))</f>
        <v>0</v>
      </c>
      <c r="W76" s="122">
        <f t="shared" si="4"/>
        <v>0</v>
      </c>
    </row>
    <row r="77" spans="1:23" ht="15.75">
      <c r="A77" s="123">
        <f>IF(Données!A80="","",Données!A80)</f>
        <v>0</v>
      </c>
      <c r="B77" s="176">
        <f>IF(A77="","",COUNTIF(Données!B80:F80,1))</f>
        <v>0</v>
      </c>
      <c r="C77" s="176">
        <f>IF(A77="","",COUNTIF(Données!G80:I80,1))</f>
        <v>0</v>
      </c>
      <c r="D77" s="176">
        <f>IF(A77="","",COUNTIF(Données!J80:O80,1))</f>
        <v>0</v>
      </c>
      <c r="E77" s="176">
        <f>IF(A77="","",COUNTIF(Données!P80:S80,1))</f>
        <v>0</v>
      </c>
      <c r="F77" s="177">
        <f t="shared" si="0"/>
        <v>0</v>
      </c>
      <c r="G77" s="126">
        <f>IF(A77="","",100*F77/(18-COUNTIF(Données!B80:S80,"A")))</f>
        <v>0</v>
      </c>
      <c r="H77" s="176">
        <f>IF(A77="","",COUNTIF(Données!T80:W80,1))</f>
        <v>0</v>
      </c>
      <c r="I77" s="176">
        <f>IF(A77="","",COUNTIF(Données!X80:Z80,1))</f>
        <v>0</v>
      </c>
      <c r="J77" s="176">
        <f>IF(A77="","",COUNTIF(Données!AA80:AF80,1))</f>
        <v>0</v>
      </c>
      <c r="K77" s="178">
        <f t="shared" si="1"/>
        <v>0</v>
      </c>
      <c r="L77" s="128">
        <f>IF(A77="","",100*K77/(13-COUNTIF(Données!T80:AF80,"A")))</f>
        <v>0</v>
      </c>
      <c r="M77" s="179">
        <f>IF(A77="","",COUNTIF(Données!AG80:AK80,1))</f>
        <v>0</v>
      </c>
      <c r="N77" s="130">
        <f t="shared" si="2"/>
        <v>0</v>
      </c>
      <c r="O77" s="173">
        <f>IF(A77="","",100*N77/(5-COUNTIF(Données!AG80:AK80,"A")))</f>
        <v>0</v>
      </c>
      <c r="P77" s="180">
        <f>IF(A76="","",COUNTIF(Données!AL80:AO80,1))</f>
        <v>0</v>
      </c>
      <c r="Q77" s="180">
        <f>IF(A77="","",COUNTIF(Données!AP80:AR80,1))</f>
        <v>0</v>
      </c>
      <c r="R77" s="180">
        <f>IF(A77="","",COUNTIF(Données!AS80:AX80,1))</f>
        <v>0</v>
      </c>
      <c r="S77" s="181">
        <f>IF(A77="","",COUNTIF(Données!AY80:BC80,1))</f>
        <v>0</v>
      </c>
      <c r="T77" s="180">
        <f t="shared" si="3"/>
        <v>0</v>
      </c>
      <c r="U77" s="174">
        <f>IF(A77="","",100*T77/(18-COUNTIF(Données!AL80:BC80,"A")))</f>
        <v>0</v>
      </c>
      <c r="V77" s="182">
        <f>IF(A77="","",COUNTIF(Données!B80:BC80,1))</f>
        <v>0</v>
      </c>
      <c r="W77" s="134">
        <f t="shared" si="4"/>
        <v>0</v>
      </c>
    </row>
    <row r="78" spans="1:23" ht="15.75">
      <c r="A78" s="110">
        <f>IF(Données!A81="","",Données!A81)</f>
        <v>0</v>
      </c>
      <c r="B78" s="169">
        <f>IF(A78="","",COUNTIF(Données!B81:F81,1))</f>
        <v>0</v>
      </c>
      <c r="C78" s="169">
        <f>IF(A78="","",COUNTIF(Données!G81:I81,1))</f>
        <v>0</v>
      </c>
      <c r="D78" s="169">
        <f>IF(A78="","",COUNTIF(Données!J81:O81,1))</f>
        <v>0</v>
      </c>
      <c r="E78" s="169">
        <f>IF(A78="","",COUNTIF(Données!P81:S81,1))</f>
        <v>0</v>
      </c>
      <c r="F78" s="170">
        <f t="shared" si="0"/>
        <v>0</v>
      </c>
      <c r="G78" s="113">
        <f>IF(A78="","",100*F78/(18-COUNTIF(Données!B81:S81,"A")))</f>
        <v>0</v>
      </c>
      <c r="H78" s="169">
        <f>IF(A78="","",COUNTIF(Données!T81:W81,1))</f>
        <v>0</v>
      </c>
      <c r="I78" s="169">
        <f>IF(A78="","",COUNTIF(Données!X81:Z81,1))</f>
        <v>0</v>
      </c>
      <c r="J78" s="169">
        <f>IF(A78="","",COUNTIF(Données!AA81:AF81,1))</f>
        <v>0</v>
      </c>
      <c r="K78" s="171">
        <f t="shared" si="1"/>
        <v>0</v>
      </c>
      <c r="L78" s="115">
        <f>IF(A78="","",100*K78/(13-COUNTIF(Données!T81:AF81,"A")))</f>
        <v>0</v>
      </c>
      <c r="M78" s="172">
        <f>IF(A78="","",COUNTIF(Données!AG81:AK81,1))</f>
        <v>0</v>
      </c>
      <c r="N78" s="117">
        <f t="shared" si="2"/>
        <v>0</v>
      </c>
      <c r="O78" s="173">
        <f>IF(A78="","",100*N78/(5-COUNTIF(Données!AG81:AK81,"A")))</f>
        <v>0</v>
      </c>
      <c r="P78" s="120">
        <f>IF(A78="","",COUNTIF(Données!AL81:AO81,1))</f>
        <v>0</v>
      </c>
      <c r="Q78" s="120">
        <f>IF(A78="","",COUNTIF(Données!AP81:AR81,1))</f>
        <v>0</v>
      </c>
      <c r="R78" s="120">
        <f>IF(A78="","",COUNTIF(Données!AS81:AX81,1))</f>
        <v>0</v>
      </c>
      <c r="S78" s="120">
        <f>IF(A78="","",COUNTIF(Données!AY81:BC81,1))</f>
        <v>0</v>
      </c>
      <c r="T78" s="120">
        <f t="shared" si="3"/>
        <v>0</v>
      </c>
      <c r="U78" s="174">
        <f>IF(A78="","",100*T78/(18-COUNTIF(Données!AL81:BC81,"A")))</f>
        <v>0</v>
      </c>
      <c r="V78" s="175">
        <f>IF(A78="","",COUNTIF(Données!B81:BC81,1))</f>
        <v>0</v>
      </c>
      <c r="W78" s="122">
        <f t="shared" si="4"/>
        <v>0</v>
      </c>
    </row>
    <row r="79" spans="1:23" ht="15.75">
      <c r="A79" s="123">
        <f>IF(Données!A82="","",Données!A82)</f>
        <v>0</v>
      </c>
      <c r="B79" s="176">
        <f>IF(A79="","",COUNTIF(Données!B82:F82,1))</f>
        <v>0</v>
      </c>
      <c r="C79" s="176">
        <f>IF(A79="","",COUNTIF(Données!G82:I82,1))</f>
        <v>0</v>
      </c>
      <c r="D79" s="176">
        <f>IF(A79="","",COUNTIF(Données!J82:O82,1))</f>
        <v>0</v>
      </c>
      <c r="E79" s="176">
        <f>IF(A79="","",COUNTIF(Données!P82:S82,1))</f>
        <v>0</v>
      </c>
      <c r="F79" s="177">
        <f t="shared" si="0"/>
        <v>0</v>
      </c>
      <c r="G79" s="126">
        <f>IF(A79="","",100*F79/(18-COUNTIF(Données!B82:S82,"A")))</f>
        <v>0</v>
      </c>
      <c r="H79" s="176">
        <f>IF(A79="","",COUNTIF(Données!T82:W82,1))</f>
        <v>0</v>
      </c>
      <c r="I79" s="176">
        <f>IF(A79="","",COUNTIF(Données!X82:Z82,1))</f>
        <v>0</v>
      </c>
      <c r="J79" s="176">
        <f>IF(A79="","",COUNTIF(Données!AA82:AF82,1))</f>
        <v>0</v>
      </c>
      <c r="K79" s="178">
        <f t="shared" si="1"/>
        <v>0</v>
      </c>
      <c r="L79" s="128">
        <f>IF(A79="","",100*K79/(13-COUNTIF(Données!T82:AF82,"A")))</f>
        <v>0</v>
      </c>
      <c r="M79" s="179">
        <f>IF(A79="","",COUNTIF(Données!AG82:AK82,1))</f>
        <v>0</v>
      </c>
      <c r="N79" s="130">
        <f t="shared" si="2"/>
        <v>0</v>
      </c>
      <c r="O79" s="173">
        <f>IF(A79="","",100*N79/(5-COUNTIF(Données!AG82:AK82,"A")))</f>
        <v>0</v>
      </c>
      <c r="P79" s="180">
        <f>IF(A78="","",COUNTIF(Données!AL82:AO82,1))</f>
        <v>0</v>
      </c>
      <c r="Q79" s="180">
        <f>IF(A79="","",COUNTIF(Données!AP82:AR82,1))</f>
        <v>0</v>
      </c>
      <c r="R79" s="180">
        <f>IF(A79="","",COUNTIF(Données!AS82:AX82,1))</f>
        <v>0</v>
      </c>
      <c r="S79" s="181">
        <f>IF(A79="","",COUNTIF(Données!AY82:BC82,1))</f>
        <v>0</v>
      </c>
      <c r="T79" s="180">
        <f t="shared" si="3"/>
        <v>0</v>
      </c>
      <c r="U79" s="174">
        <f>IF(A79="","",100*T79/(18-COUNTIF(Données!AL82:BC82,"A")))</f>
        <v>0</v>
      </c>
      <c r="V79" s="182">
        <f>IF(A79="","",COUNTIF(Données!B82:BC82,1))</f>
        <v>0</v>
      </c>
      <c r="W79" s="134">
        <f t="shared" si="4"/>
        <v>0</v>
      </c>
    </row>
    <row r="80" spans="1:23" ht="15.75">
      <c r="A80" s="110">
        <f>IF(Données!A83="","",Données!A83)</f>
        <v>0</v>
      </c>
      <c r="B80" s="169">
        <f>IF(A80="","",COUNTIF(Données!B83:F83,1))</f>
        <v>0</v>
      </c>
      <c r="C80" s="169">
        <f>IF(A80="","",COUNTIF(Données!G83:I83,1))</f>
        <v>0</v>
      </c>
      <c r="D80" s="169">
        <f>IF(A80="","",COUNTIF(Données!J83:O83,1))</f>
        <v>0</v>
      </c>
      <c r="E80" s="169">
        <f>IF(A80="","",COUNTIF(Données!P83:S83,1))</f>
        <v>0</v>
      </c>
      <c r="F80" s="170">
        <f t="shared" si="0"/>
        <v>0</v>
      </c>
      <c r="G80" s="113">
        <f>IF(A80="","",100*F80/(18-COUNTIF(Données!B83:S83,"A")))</f>
        <v>0</v>
      </c>
      <c r="H80" s="169">
        <f>IF(A80="","",COUNTIF(Données!T83:W83,1))</f>
        <v>0</v>
      </c>
      <c r="I80" s="169">
        <f>IF(A80="","",COUNTIF(Données!X83:Z83,1))</f>
        <v>0</v>
      </c>
      <c r="J80" s="169">
        <f>IF(A80="","",COUNTIF(Données!AA83:AF83,1))</f>
        <v>0</v>
      </c>
      <c r="K80" s="171">
        <f t="shared" si="1"/>
        <v>0</v>
      </c>
      <c r="L80" s="115">
        <f>IF(A80="","",100*K80/(13-COUNTIF(Données!T83:AF83,"A")))</f>
        <v>0</v>
      </c>
      <c r="M80" s="172">
        <f>IF(A80="","",COUNTIF(Données!AG83:AK83,1))</f>
        <v>0</v>
      </c>
      <c r="N80" s="117">
        <f t="shared" si="2"/>
        <v>0</v>
      </c>
      <c r="O80" s="173">
        <f>IF(A80="","",100*N80/(5-COUNTIF(Données!AG83:AK83,"A")))</f>
        <v>0</v>
      </c>
      <c r="P80" s="120">
        <f>IF(A80="","",COUNTIF(Données!AL83:AO83,1))</f>
        <v>0</v>
      </c>
      <c r="Q80" s="120">
        <f>IF(A80="","",COUNTIF(Données!AP83:AR83,1))</f>
        <v>0</v>
      </c>
      <c r="R80" s="120">
        <f>IF(A80="","",COUNTIF(Données!AS83:AX83,1))</f>
        <v>0</v>
      </c>
      <c r="S80" s="120">
        <f>IF(A80="","",COUNTIF(Données!AY83:BC83,1))</f>
        <v>0</v>
      </c>
      <c r="T80" s="120">
        <f t="shared" si="3"/>
        <v>0</v>
      </c>
      <c r="U80" s="174">
        <f>IF(A80="","",100*T80/(18-COUNTIF(Données!AL83:BC83,"A")))</f>
        <v>0</v>
      </c>
      <c r="V80" s="175">
        <f>IF(A80="","",COUNTIF(Données!B83:BC83,1))</f>
        <v>0</v>
      </c>
      <c r="W80" s="122">
        <f t="shared" si="4"/>
        <v>0</v>
      </c>
    </row>
    <row r="81" spans="1:23" ht="15.75">
      <c r="A81" s="123">
        <f>IF(Données!A84="","",Données!A84)</f>
        <v>0</v>
      </c>
      <c r="B81" s="176">
        <f>IF(A81="","",COUNTIF(Données!B84:F84,1))</f>
        <v>0</v>
      </c>
      <c r="C81" s="176">
        <f>IF(A81="","",COUNTIF(Données!G84:I84,1))</f>
        <v>0</v>
      </c>
      <c r="D81" s="176">
        <f>IF(A81="","",COUNTIF(Données!J84:O84,1))</f>
        <v>0</v>
      </c>
      <c r="E81" s="176">
        <f>IF(A81="","",COUNTIF(Données!P84:S84,1))</f>
        <v>0</v>
      </c>
      <c r="F81" s="177">
        <f t="shared" si="0"/>
        <v>0</v>
      </c>
      <c r="G81" s="126">
        <f>IF(A81="","",100*F81/(18-COUNTIF(Données!B84:S84,"A")))</f>
        <v>0</v>
      </c>
      <c r="H81" s="176">
        <f>IF(A81="","",COUNTIF(Données!T84:W84,1))</f>
        <v>0</v>
      </c>
      <c r="I81" s="176">
        <f>IF(A81="","",COUNTIF(Données!X84:Z84,1))</f>
        <v>0</v>
      </c>
      <c r="J81" s="176">
        <f>IF(A81="","",COUNTIF(Données!AA84:AF84,1))</f>
        <v>0</v>
      </c>
      <c r="K81" s="178">
        <f t="shared" si="1"/>
        <v>0</v>
      </c>
      <c r="L81" s="128">
        <f>IF(A81="","",100*K81/(13-COUNTIF(Données!T84:AF84,"A")))</f>
        <v>0</v>
      </c>
      <c r="M81" s="179">
        <f>IF(A81="","",COUNTIF(Données!AG84:AK84,1))</f>
        <v>0</v>
      </c>
      <c r="N81" s="130">
        <f t="shared" si="2"/>
        <v>0</v>
      </c>
      <c r="O81" s="173">
        <f>IF(A81="","",100*N81/(5-COUNTIF(Données!AG84:AK84,"A")))</f>
        <v>0</v>
      </c>
      <c r="P81" s="180">
        <f>IF(A80="","",COUNTIF(Données!AL84:AO84,1))</f>
        <v>0</v>
      </c>
      <c r="Q81" s="180">
        <f>IF(A81="","",COUNTIF(Données!AP84:AR84,1))</f>
        <v>0</v>
      </c>
      <c r="R81" s="180">
        <f>IF(A81="","",COUNTIF(Données!AS84:AX84,1))</f>
        <v>0</v>
      </c>
      <c r="S81" s="181">
        <f>IF(A81="","",COUNTIF(Données!AY84:BC84,1))</f>
        <v>0</v>
      </c>
      <c r="T81" s="180">
        <f t="shared" si="3"/>
        <v>0</v>
      </c>
      <c r="U81" s="174">
        <f>IF(A81="","",100*T81/(18-COUNTIF(Données!AL84:BC84,"A")))</f>
        <v>0</v>
      </c>
      <c r="V81" s="182">
        <f>IF(A81="","",COUNTIF(Données!B84:BC84,1))</f>
        <v>0</v>
      </c>
      <c r="W81" s="134">
        <f t="shared" si="4"/>
        <v>0</v>
      </c>
    </row>
    <row r="82" spans="1:23" ht="15.75">
      <c r="A82" s="110">
        <f>IF(Données!A85="","",Données!A85)</f>
        <v>0</v>
      </c>
      <c r="B82" s="169">
        <f>IF(A82="","",COUNTIF(Données!B85:F85,1))</f>
        <v>0</v>
      </c>
      <c r="C82" s="169">
        <f>IF(A82="","",COUNTIF(Données!G85:I85,1))</f>
        <v>0</v>
      </c>
      <c r="D82" s="169">
        <f>IF(A82="","",COUNTIF(Données!J85:O85,1))</f>
        <v>0</v>
      </c>
      <c r="E82" s="169">
        <f>IF(A82="","",COUNTIF(Données!P85:S85,1))</f>
        <v>0</v>
      </c>
      <c r="F82" s="170">
        <f t="shared" si="0"/>
        <v>0</v>
      </c>
      <c r="G82" s="113">
        <f>IF(A82="","",100*F82/(18-COUNTIF(Données!B85:S85,"A")))</f>
        <v>0</v>
      </c>
      <c r="H82" s="169">
        <f>IF(A82="","",COUNTIF(Données!T85:W85,1))</f>
        <v>0</v>
      </c>
      <c r="I82" s="169">
        <f>IF(A82="","",COUNTIF(Données!X85:Z85,1))</f>
        <v>0</v>
      </c>
      <c r="J82" s="169">
        <f>IF(A82="","",COUNTIF(Données!AA85:AF85,1))</f>
        <v>0</v>
      </c>
      <c r="K82" s="171">
        <f t="shared" si="1"/>
        <v>0</v>
      </c>
      <c r="L82" s="115">
        <f>IF(A82="","",100*K82/(13-COUNTIF(Données!T85:AF85,"A")))</f>
        <v>0</v>
      </c>
      <c r="M82" s="172">
        <f>IF(A82="","",COUNTIF(Données!AG85:AK85,1))</f>
        <v>0</v>
      </c>
      <c r="N82" s="117">
        <f t="shared" si="2"/>
        <v>0</v>
      </c>
      <c r="O82" s="173">
        <f>IF(A82="","",100*N82/(5-COUNTIF(Données!AG85:AK85,"A")))</f>
        <v>0</v>
      </c>
      <c r="P82" s="120">
        <f>IF(A82="","",COUNTIF(Données!AL85:AO85,1))</f>
        <v>0</v>
      </c>
      <c r="Q82" s="120">
        <f>IF(A82="","",COUNTIF(Données!AP85:AR85,1))</f>
        <v>0</v>
      </c>
      <c r="R82" s="120">
        <f>IF(A82="","",COUNTIF(Données!AS85:AX85,1))</f>
        <v>0</v>
      </c>
      <c r="S82" s="120">
        <f>IF(A82="","",COUNTIF(Données!AY85:BC85,1))</f>
        <v>0</v>
      </c>
      <c r="T82" s="120">
        <f t="shared" si="3"/>
        <v>0</v>
      </c>
      <c r="U82" s="174">
        <f>IF(A82="","",100*T82/(18-COUNTIF(Données!AL85:BC85,"A")))</f>
        <v>0</v>
      </c>
      <c r="V82" s="175">
        <f>IF(A82="","",COUNTIF(Données!B85:BC85,1))</f>
        <v>0</v>
      </c>
      <c r="W82" s="122">
        <f t="shared" si="4"/>
        <v>0</v>
      </c>
    </row>
    <row r="83" spans="1:23" ht="15.75">
      <c r="A83" s="123">
        <f>IF(Données!A86="","",Données!A86)</f>
        <v>0</v>
      </c>
      <c r="B83" s="176">
        <f>IF(A83="","",COUNTIF(Données!B86:F86,1))</f>
        <v>0</v>
      </c>
      <c r="C83" s="176">
        <f>IF(A83="","",COUNTIF(Données!G86:I86,1))</f>
        <v>0</v>
      </c>
      <c r="D83" s="176">
        <f>IF(A83="","",COUNTIF(Données!J86:O86,1))</f>
        <v>0</v>
      </c>
      <c r="E83" s="176">
        <f>IF(A83="","",COUNTIF(Données!P86:S86,1))</f>
        <v>0</v>
      </c>
      <c r="F83" s="177">
        <f t="shared" si="0"/>
        <v>0</v>
      </c>
      <c r="G83" s="126">
        <f>IF(A83="","",100*F83/(18-COUNTIF(Données!B86:S86,"A")))</f>
        <v>0</v>
      </c>
      <c r="H83" s="176">
        <f>IF(A83="","",COUNTIF(Données!T86:W86,1))</f>
        <v>0</v>
      </c>
      <c r="I83" s="176">
        <f>IF(A83="","",COUNTIF(Données!X86:Z86,1))</f>
        <v>0</v>
      </c>
      <c r="J83" s="176">
        <f>IF(A83="","",COUNTIF(Données!AA86:AF86,1))</f>
        <v>0</v>
      </c>
      <c r="K83" s="178">
        <f t="shared" si="1"/>
        <v>0</v>
      </c>
      <c r="L83" s="128">
        <f>IF(A83="","",100*K83/(13-COUNTIF(Données!T86:AF86,"A")))</f>
        <v>0</v>
      </c>
      <c r="M83" s="179">
        <f>IF(A83="","",COUNTIF(Données!AG86:AK86,1))</f>
        <v>0</v>
      </c>
      <c r="N83" s="130">
        <f t="shared" si="2"/>
        <v>0</v>
      </c>
      <c r="O83" s="173">
        <f>IF(A83="","",100*N83/(5-COUNTIF(Données!AG86:AK86,"A")))</f>
        <v>0</v>
      </c>
      <c r="P83" s="180">
        <f>IF(A82="","",COUNTIF(Données!AL86:AO86,1))</f>
        <v>0</v>
      </c>
      <c r="Q83" s="180">
        <f>IF(A83="","",COUNTIF(Données!AP86:AR86,1))</f>
        <v>0</v>
      </c>
      <c r="R83" s="180">
        <f>IF(A83="","",COUNTIF(Données!AS86:AX86,1))</f>
        <v>0</v>
      </c>
      <c r="S83" s="181">
        <f>IF(A83="","",COUNTIF(Données!AY86:BC86,1))</f>
        <v>0</v>
      </c>
      <c r="T83" s="180">
        <f t="shared" si="3"/>
        <v>0</v>
      </c>
      <c r="U83" s="174">
        <f>IF(A83="","",100*T83/(18-COUNTIF(Données!AL86:BC86,"A")))</f>
        <v>0</v>
      </c>
      <c r="V83" s="182">
        <f>IF(A83="","",COUNTIF(Données!B86:BC86,1))</f>
        <v>0</v>
      </c>
      <c r="W83" s="134">
        <f t="shared" si="4"/>
        <v>0</v>
      </c>
    </row>
    <row r="84" spans="1:23" ht="15.75">
      <c r="A84" s="110">
        <f>IF(Données!A87="","",Données!A87)</f>
        <v>0</v>
      </c>
      <c r="B84" s="169">
        <f>IF(A84="","",COUNTIF(Données!B87:F87,1))</f>
        <v>0</v>
      </c>
      <c r="C84" s="169">
        <f>IF(A84="","",COUNTIF(Données!G87:I87,1))</f>
        <v>0</v>
      </c>
      <c r="D84" s="169">
        <f>IF(A84="","",COUNTIF(Données!J87:O87,1))</f>
        <v>0</v>
      </c>
      <c r="E84" s="169">
        <f>IF(A84="","",COUNTIF(Données!P87:S87,1))</f>
        <v>0</v>
      </c>
      <c r="F84" s="170">
        <f t="shared" si="0"/>
        <v>0</v>
      </c>
      <c r="G84" s="113">
        <f>IF(A84="","",100*F84/(18-COUNTIF(Données!B87:S87,"A")))</f>
        <v>0</v>
      </c>
      <c r="H84" s="169">
        <f>IF(A84="","",COUNTIF(Données!T87:W87,1))</f>
        <v>0</v>
      </c>
      <c r="I84" s="169">
        <f>IF(A84="","",COUNTIF(Données!X87:Z87,1))</f>
        <v>0</v>
      </c>
      <c r="J84" s="169">
        <f>IF(A84="","",COUNTIF(Données!AA87:AF87,1))</f>
        <v>0</v>
      </c>
      <c r="K84" s="171">
        <f t="shared" si="1"/>
        <v>0</v>
      </c>
      <c r="L84" s="115">
        <f>IF(A84="","",100*K84/(13-COUNTIF(Données!T87:AF87,"A")))</f>
        <v>0</v>
      </c>
      <c r="M84" s="172">
        <f>IF(A84="","",COUNTIF(Données!AG87:AK87,1))</f>
        <v>0</v>
      </c>
      <c r="N84" s="117">
        <f t="shared" si="2"/>
        <v>0</v>
      </c>
      <c r="O84" s="173">
        <f>IF(A84="","",100*N84/(5-COUNTIF(Données!AG87:AK87,"A")))</f>
        <v>0</v>
      </c>
      <c r="P84" s="120">
        <f>IF(A84="","",COUNTIF(Données!AL87:AO87,1))</f>
        <v>0</v>
      </c>
      <c r="Q84" s="120">
        <f>IF(A84="","",COUNTIF(Données!AP87:AR87,1))</f>
        <v>0</v>
      </c>
      <c r="R84" s="120">
        <f>IF(A84="","",COUNTIF(Données!AS87:AX87,1))</f>
        <v>0</v>
      </c>
      <c r="S84" s="120">
        <f>IF(A84="","",COUNTIF(Données!AY87:BC87,1))</f>
        <v>0</v>
      </c>
      <c r="T84" s="120">
        <f t="shared" si="3"/>
        <v>0</v>
      </c>
      <c r="U84" s="174">
        <f>IF(A84="","",100*T84/(18-COUNTIF(Données!AL87:BC87,"A")))</f>
        <v>0</v>
      </c>
      <c r="V84" s="175">
        <f>IF(A84="","",COUNTIF(Données!B87:BC87,1))</f>
        <v>0</v>
      </c>
      <c r="W84" s="122">
        <f t="shared" si="4"/>
        <v>0</v>
      </c>
    </row>
    <row r="85" spans="1:23" ht="15.75">
      <c r="A85" s="123">
        <f>IF(Données!A88="","",Données!A88)</f>
        <v>0</v>
      </c>
      <c r="B85" s="176">
        <f>IF(A85="","",COUNTIF(Données!B88:F88,1))</f>
        <v>0</v>
      </c>
      <c r="C85" s="176">
        <f>IF(A85="","",COUNTIF(Données!G88:I88,1))</f>
        <v>0</v>
      </c>
      <c r="D85" s="176">
        <f>IF(A85="","",COUNTIF(Données!J88:O88,1))</f>
        <v>0</v>
      </c>
      <c r="E85" s="176">
        <f>IF(A85="","",COUNTIF(Données!P88:S88,1))</f>
        <v>0</v>
      </c>
      <c r="F85" s="177">
        <f t="shared" si="0"/>
        <v>0</v>
      </c>
      <c r="G85" s="126">
        <f>IF(A85="","",100*F85/(18-COUNTIF(Données!B88:S88,"A")))</f>
        <v>0</v>
      </c>
      <c r="H85" s="176">
        <f>IF(A85="","",COUNTIF(Données!T88:W88,1))</f>
        <v>0</v>
      </c>
      <c r="I85" s="176">
        <f>IF(A85="","",COUNTIF(Données!X88:Z88,1))</f>
        <v>0</v>
      </c>
      <c r="J85" s="176">
        <f>IF(A85="","",COUNTIF(Données!AA88:AF88,1))</f>
        <v>0</v>
      </c>
      <c r="K85" s="178">
        <f t="shared" si="1"/>
        <v>0</v>
      </c>
      <c r="L85" s="128">
        <f>IF(A85="","",100*K85/(13-COUNTIF(Données!T88:AF88,"A")))</f>
        <v>0</v>
      </c>
      <c r="M85" s="179">
        <f>IF(A85="","",COUNTIF(Données!AG88:AK88,1))</f>
        <v>0</v>
      </c>
      <c r="N85" s="130">
        <f t="shared" si="2"/>
        <v>0</v>
      </c>
      <c r="O85" s="173">
        <f>IF(A85="","",100*N85/(5-COUNTIF(Données!AG88:AK88,"A")))</f>
        <v>0</v>
      </c>
      <c r="P85" s="180">
        <f>IF(A84="","",COUNTIF(Données!AL88:AO88,1))</f>
        <v>0</v>
      </c>
      <c r="Q85" s="180">
        <f>IF(A85="","",COUNTIF(Données!AP88:AR88,1))</f>
        <v>0</v>
      </c>
      <c r="R85" s="180">
        <f>IF(A85="","",COUNTIF(Données!AS88:AX88,1))</f>
        <v>0</v>
      </c>
      <c r="S85" s="181">
        <f>IF(A85="","",COUNTIF(Données!AY88:BC88,1))</f>
        <v>0</v>
      </c>
      <c r="T85" s="180">
        <f t="shared" si="3"/>
        <v>0</v>
      </c>
      <c r="U85" s="174">
        <f>IF(A85="","",100*T85/(18-COUNTIF(Données!AL88:BC88,"A")))</f>
        <v>0</v>
      </c>
      <c r="V85" s="182">
        <f>IF(A85="","",COUNTIF(Données!B88:BC88,1))</f>
        <v>0</v>
      </c>
      <c r="W85" s="134">
        <f t="shared" si="4"/>
        <v>0</v>
      </c>
    </row>
    <row r="86" spans="1:23" ht="15.75">
      <c r="A86" s="110">
        <f>IF(Données!A89="","",Données!A89)</f>
        <v>0</v>
      </c>
      <c r="B86" s="169">
        <f>IF(A86="","",COUNTIF(Données!B89:F89,1))</f>
        <v>0</v>
      </c>
      <c r="C86" s="169">
        <f>IF(A86="","",COUNTIF(Données!G89:I89,1))</f>
        <v>0</v>
      </c>
      <c r="D86" s="169">
        <f>IF(A86="","",COUNTIF(Données!J89:O89,1))</f>
        <v>0</v>
      </c>
      <c r="E86" s="169">
        <f>IF(A86="","",COUNTIF(Données!P89:S89,1))</f>
        <v>0</v>
      </c>
      <c r="F86" s="170">
        <f t="shared" si="0"/>
        <v>0</v>
      </c>
      <c r="G86" s="113">
        <f>IF(A86="","",100*F86/(18-COUNTIF(Données!B89:S89,"A")))</f>
        <v>0</v>
      </c>
      <c r="H86" s="169">
        <f>IF(A86="","",COUNTIF(Données!T89:W89,1))</f>
        <v>0</v>
      </c>
      <c r="I86" s="169">
        <f>IF(A86="","",COUNTIF(Données!X89:Z89,1))</f>
        <v>0</v>
      </c>
      <c r="J86" s="169">
        <f>IF(A86="","",COUNTIF(Données!AA89:AF89,1))</f>
        <v>0</v>
      </c>
      <c r="K86" s="171">
        <f t="shared" si="1"/>
        <v>0</v>
      </c>
      <c r="L86" s="115">
        <f>IF(A86="","",100*K86/(13-COUNTIF(Données!T89:AF89,"A")))</f>
        <v>0</v>
      </c>
      <c r="M86" s="172">
        <f>IF(A86="","",COUNTIF(Données!AG89:AK89,1))</f>
        <v>0</v>
      </c>
      <c r="N86" s="117">
        <f t="shared" si="2"/>
        <v>0</v>
      </c>
      <c r="O86" s="173">
        <f>IF(A86="","",100*N86/(5-COUNTIF(Données!AG89:AK89,"A")))</f>
        <v>0</v>
      </c>
      <c r="P86" s="120">
        <f>IF(A86="","",COUNTIF(Données!AL89:AO89,1))</f>
        <v>0</v>
      </c>
      <c r="Q86" s="120">
        <f>IF(A86="","",COUNTIF(Données!AP89:AR89,1))</f>
        <v>0</v>
      </c>
      <c r="R86" s="120">
        <f>IF(A86="","",COUNTIF(Données!AS89:AX89,1))</f>
        <v>0</v>
      </c>
      <c r="S86" s="120">
        <f>IF(A86="","",COUNTIF(Données!AY89:BC89,1))</f>
        <v>0</v>
      </c>
      <c r="T86" s="120">
        <f t="shared" si="3"/>
        <v>0</v>
      </c>
      <c r="U86" s="174">
        <f>IF(A86="","",100*T86/(18-COUNTIF(Données!AL89:BC89,"A")))</f>
        <v>0</v>
      </c>
      <c r="V86" s="175">
        <f>IF(A86="","",COUNTIF(Données!B89:BC89,1))</f>
        <v>0</v>
      </c>
      <c r="W86" s="122">
        <f t="shared" si="4"/>
        <v>0</v>
      </c>
    </row>
    <row r="87" spans="1:23" ht="15.75">
      <c r="A87" s="123">
        <f>IF(Données!A90="","",Données!A90)</f>
        <v>0</v>
      </c>
      <c r="B87" s="176">
        <f>IF(A87="","",COUNTIF(Données!B90:F90,1))</f>
        <v>0</v>
      </c>
      <c r="C87" s="176">
        <f>IF(A87="","",COUNTIF(Données!G90:I90,1))</f>
        <v>0</v>
      </c>
      <c r="D87" s="176">
        <f>IF(A87="","",COUNTIF(Données!J90:O90,1))</f>
        <v>0</v>
      </c>
      <c r="E87" s="176">
        <f>IF(A87="","",COUNTIF(Données!P90:S90,1))</f>
        <v>0</v>
      </c>
      <c r="F87" s="177">
        <f t="shared" si="0"/>
        <v>0</v>
      </c>
      <c r="G87" s="126">
        <f>IF(A87="","",100*F87/(18-COUNTIF(Données!B90:S90,"A")))</f>
        <v>0</v>
      </c>
      <c r="H87" s="176">
        <f>IF(A87="","",COUNTIF(Données!T90:W90,1))</f>
        <v>0</v>
      </c>
      <c r="I87" s="176">
        <f>IF(A87="","",COUNTIF(Données!X90:Z90,1))</f>
        <v>0</v>
      </c>
      <c r="J87" s="176">
        <f>IF(A87="","",COUNTIF(Données!AA90:AF90,1))</f>
        <v>0</v>
      </c>
      <c r="K87" s="178">
        <f t="shared" si="1"/>
        <v>0</v>
      </c>
      <c r="L87" s="128">
        <f>IF(A87="","",100*K87/(13-COUNTIF(Données!T90:AF90,"A")))</f>
        <v>0</v>
      </c>
      <c r="M87" s="179">
        <f>IF(A87="","",COUNTIF(Données!AG90:AK90,1))</f>
        <v>0</v>
      </c>
      <c r="N87" s="130">
        <f t="shared" si="2"/>
        <v>0</v>
      </c>
      <c r="O87" s="173">
        <f>IF(A87="","",100*N87/(5-COUNTIF(Données!AG90:AK90,"A")))</f>
        <v>0</v>
      </c>
      <c r="P87" s="180">
        <f>IF(A86="","",COUNTIF(Données!AL90:AO90,1))</f>
        <v>0</v>
      </c>
      <c r="Q87" s="180">
        <f>IF(A87="","",COUNTIF(Données!AP90:AR90,1))</f>
        <v>0</v>
      </c>
      <c r="R87" s="180">
        <f>IF(A87="","",COUNTIF(Données!AS90:AX90,1))</f>
        <v>0</v>
      </c>
      <c r="S87" s="181">
        <f>IF(A87="","",COUNTIF(Données!AY90:BC90,1))</f>
        <v>0</v>
      </c>
      <c r="T87" s="180">
        <f t="shared" si="3"/>
        <v>0</v>
      </c>
      <c r="U87" s="174">
        <f>IF(A87="","",100*T87/(18-COUNTIF(Données!AL90:BC90,"A")))</f>
        <v>0</v>
      </c>
      <c r="V87" s="182">
        <f>IF(A87="","",COUNTIF(Données!B90:BC90,1))</f>
        <v>0</v>
      </c>
      <c r="W87" s="134">
        <f t="shared" si="4"/>
        <v>0</v>
      </c>
    </row>
    <row r="88" spans="1:23" ht="15.75">
      <c r="A88" s="110">
        <f>IF(Données!A91="","",Données!A91)</f>
        <v>0</v>
      </c>
      <c r="B88" s="169">
        <f>IF(A88="","",COUNTIF(Données!B91:F91,1))</f>
        <v>0</v>
      </c>
      <c r="C88" s="169">
        <f>IF(A88="","",COUNTIF(Données!G91:I91,1))</f>
        <v>0</v>
      </c>
      <c r="D88" s="169">
        <f>IF(A88="","",COUNTIF(Données!J91:O91,1))</f>
        <v>0</v>
      </c>
      <c r="E88" s="169">
        <f>IF(A88="","",COUNTIF(Données!P91:S91,1))</f>
        <v>0</v>
      </c>
      <c r="F88" s="170">
        <f t="shared" si="0"/>
        <v>0</v>
      </c>
      <c r="G88" s="113">
        <f>IF(A88="","",100*F88/(18-COUNTIF(Données!B91:S91,"A")))</f>
        <v>0</v>
      </c>
      <c r="H88" s="169">
        <f>IF(A88="","",COUNTIF(Données!T91:W91,1))</f>
        <v>0</v>
      </c>
      <c r="I88" s="169">
        <f>IF(A88="","",COUNTIF(Données!X91:Z91,1))</f>
        <v>0</v>
      </c>
      <c r="J88" s="169">
        <f>IF(A88="","",COUNTIF(Données!AA91:AF91,1))</f>
        <v>0</v>
      </c>
      <c r="K88" s="171">
        <f t="shared" si="1"/>
        <v>0</v>
      </c>
      <c r="L88" s="115">
        <f>IF(A88="","",100*K88/(13-COUNTIF(Données!T91:AF91,"A")))</f>
        <v>0</v>
      </c>
      <c r="M88" s="172">
        <f>IF(A88="","",COUNTIF(Données!AG91:AK91,1))</f>
        <v>0</v>
      </c>
      <c r="N88" s="117">
        <f t="shared" si="2"/>
        <v>0</v>
      </c>
      <c r="O88" s="173">
        <f>IF(A88="","",100*N88/(5-COUNTIF(Données!AG91:AK91,"A")))</f>
        <v>0</v>
      </c>
      <c r="P88" s="120">
        <f>IF(A88="","",COUNTIF(Données!AL91:AO91,1))</f>
        <v>0</v>
      </c>
      <c r="Q88" s="120">
        <f>IF(A88="","",COUNTIF(Données!AP91:AR91,1))</f>
        <v>0</v>
      </c>
      <c r="R88" s="120">
        <f>IF(A88="","",COUNTIF(Données!AS91:AX91,1))</f>
        <v>0</v>
      </c>
      <c r="S88" s="120">
        <f>IF(A88="","",COUNTIF(Données!AY91:BC91,1))</f>
        <v>0</v>
      </c>
      <c r="T88" s="120">
        <f t="shared" si="3"/>
        <v>0</v>
      </c>
      <c r="U88" s="174">
        <f>IF(A88="","",100*T88/(18-COUNTIF(Données!AL91:BC91,"A")))</f>
        <v>0</v>
      </c>
      <c r="V88" s="175">
        <f>IF(A88="","",COUNTIF(Données!B91:BC91,1))</f>
        <v>0</v>
      </c>
      <c r="W88" s="122">
        <f t="shared" si="4"/>
        <v>0</v>
      </c>
    </row>
    <row r="89" spans="1:23" ht="15.75">
      <c r="A89" s="123">
        <f>IF(Données!A92="","",Données!A92)</f>
        <v>0</v>
      </c>
      <c r="B89" s="176">
        <f>IF(A89="","",COUNTIF(Données!B92:F92,1))</f>
        <v>0</v>
      </c>
      <c r="C89" s="176">
        <f>IF(A89="","",COUNTIF(Données!G92:I92,1))</f>
        <v>0</v>
      </c>
      <c r="D89" s="176">
        <f>IF(A89="","",COUNTIF(Données!J92:O92,1))</f>
        <v>0</v>
      </c>
      <c r="E89" s="176">
        <f>IF(A89="","",COUNTIF(Données!P92:S92,1))</f>
        <v>0</v>
      </c>
      <c r="F89" s="177">
        <f t="shared" si="0"/>
        <v>0</v>
      </c>
      <c r="G89" s="126">
        <f>IF(A89="","",100*F89/(18-COUNTIF(Données!B92:S92,"A")))</f>
        <v>0</v>
      </c>
      <c r="H89" s="176">
        <f>IF(A89="","",COUNTIF(Données!T92:W92,1))</f>
        <v>0</v>
      </c>
      <c r="I89" s="176">
        <f>IF(A89="","",COUNTIF(Données!X92:Z92,1))</f>
        <v>0</v>
      </c>
      <c r="J89" s="176">
        <f>IF(A89="","",COUNTIF(Données!AA92:AF92,1))</f>
        <v>0</v>
      </c>
      <c r="K89" s="178">
        <f t="shared" si="1"/>
        <v>0</v>
      </c>
      <c r="L89" s="128">
        <f>IF(A89="","",100*K89/(13-COUNTIF(Données!T92:AF92,"A")))</f>
        <v>0</v>
      </c>
      <c r="M89" s="179">
        <f>IF(A89="","",COUNTIF(Données!AG92:AK92,1))</f>
        <v>0</v>
      </c>
      <c r="N89" s="130">
        <f t="shared" si="2"/>
        <v>0</v>
      </c>
      <c r="O89" s="173">
        <f>IF(A89="","",100*N89/(5-COUNTIF(Données!AG92:AK92,"A")))</f>
        <v>0</v>
      </c>
      <c r="P89" s="180">
        <f>IF(A88="","",COUNTIF(Données!AL92:AO92,1))</f>
        <v>0</v>
      </c>
      <c r="Q89" s="180">
        <f>IF(A89="","",COUNTIF(Données!AP92:AR92,1))</f>
        <v>0</v>
      </c>
      <c r="R89" s="180">
        <f>IF(A89="","",COUNTIF(Données!AS92:AX92,1))</f>
        <v>0</v>
      </c>
      <c r="S89" s="181">
        <f>IF(A89="","",COUNTIF(Données!AY92:BC92,1))</f>
        <v>0</v>
      </c>
      <c r="T89" s="180">
        <f t="shared" si="3"/>
        <v>0</v>
      </c>
      <c r="U89" s="174">
        <f>IF(A89="","",100*T89/(18-COUNTIF(Données!AL92:BC92,"A")))</f>
        <v>0</v>
      </c>
      <c r="V89" s="182">
        <f>IF(A89="","",COUNTIF(Données!B92:BC92,1))</f>
        <v>0</v>
      </c>
      <c r="W89" s="134">
        <f t="shared" si="4"/>
        <v>0</v>
      </c>
    </row>
    <row r="90" spans="1:23" ht="15.75">
      <c r="A90" s="110">
        <f>IF(Données!A93="","",Données!A93)</f>
        <v>0</v>
      </c>
      <c r="B90" s="169">
        <f>IF(A90="","",COUNTIF(Données!B93:F93,1))</f>
        <v>0</v>
      </c>
      <c r="C90" s="169">
        <f>IF(A90="","",COUNTIF(Données!G93:I93,1))</f>
        <v>0</v>
      </c>
      <c r="D90" s="169">
        <f>IF(A90="","",COUNTIF(Données!J93:O93,1))</f>
        <v>0</v>
      </c>
      <c r="E90" s="169">
        <f>IF(A90="","",COUNTIF(Données!P93:S93,1))</f>
        <v>0</v>
      </c>
      <c r="F90" s="170">
        <f t="shared" si="0"/>
        <v>0</v>
      </c>
      <c r="G90" s="113">
        <f>IF(A90="","",100*F90/(18-COUNTIF(Données!B93:S93,"A")))</f>
        <v>0</v>
      </c>
      <c r="H90" s="169">
        <f>IF(A90="","",COUNTIF(Données!T93:W93,1))</f>
        <v>0</v>
      </c>
      <c r="I90" s="169">
        <f>IF(A90="","",COUNTIF(Données!X93:Z93,1))</f>
        <v>0</v>
      </c>
      <c r="J90" s="169">
        <f>IF(A90="","",COUNTIF(Données!AA93:AF93,1))</f>
        <v>0</v>
      </c>
      <c r="K90" s="171">
        <f t="shared" si="1"/>
        <v>0</v>
      </c>
      <c r="L90" s="115">
        <f>IF(A90="","",100*K90/(13-COUNTIF(Données!T93:AF93,"A")))</f>
        <v>0</v>
      </c>
      <c r="M90" s="172">
        <f>IF(A90="","",COUNTIF(Données!AG93:AK93,1))</f>
        <v>0</v>
      </c>
      <c r="N90" s="117">
        <f t="shared" si="2"/>
        <v>0</v>
      </c>
      <c r="O90" s="173">
        <f>IF(A90="","",100*N90/(5-COUNTIF(Données!AG93:AK93,"A")))</f>
        <v>0</v>
      </c>
      <c r="P90" s="120">
        <f>IF(A90="","",COUNTIF(Données!AL93:AO93,1))</f>
        <v>0</v>
      </c>
      <c r="Q90" s="120">
        <f>IF(A90="","",COUNTIF(Données!AP93:AR93,1))</f>
        <v>0</v>
      </c>
      <c r="R90" s="120">
        <f>IF(A90="","",COUNTIF(Données!AS93:AX93,1))</f>
        <v>0</v>
      </c>
      <c r="S90" s="120">
        <f>IF(A90="","",COUNTIF(Données!AY93:BC93,1))</f>
        <v>0</v>
      </c>
      <c r="T90" s="120">
        <f t="shared" si="3"/>
        <v>0</v>
      </c>
      <c r="U90" s="174">
        <f>IF(A90="","",100*T90/(18-COUNTIF(Données!AL93:BC93,"A")))</f>
        <v>0</v>
      </c>
      <c r="V90" s="175">
        <f>IF(A90="","",COUNTIF(Données!B93:BC93,1))</f>
        <v>0</v>
      </c>
      <c r="W90" s="122">
        <f t="shared" si="4"/>
        <v>0</v>
      </c>
    </row>
    <row r="91" spans="1:23" ht="15.75">
      <c r="A91" s="123">
        <f>IF(Données!A94="","",Données!A94)</f>
        <v>0</v>
      </c>
      <c r="B91" s="176">
        <f>IF(A91="","",COUNTIF(Données!B94:F94,1))</f>
        <v>0</v>
      </c>
      <c r="C91" s="176">
        <f>IF(A91="","",COUNTIF(Données!G94:I94,1))</f>
        <v>0</v>
      </c>
      <c r="D91" s="176">
        <f>IF(A91="","",COUNTIF(Données!J94:O94,1))</f>
        <v>0</v>
      </c>
      <c r="E91" s="176">
        <f>IF(A91="","",COUNTIF(Données!P94:S94,1))</f>
        <v>0</v>
      </c>
      <c r="F91" s="177">
        <f t="shared" si="0"/>
        <v>0</v>
      </c>
      <c r="G91" s="126">
        <f>IF(A91="","",100*F91/(18-COUNTIF(Données!B94:S94,"A")))</f>
        <v>0</v>
      </c>
      <c r="H91" s="176">
        <f>IF(A91="","",COUNTIF(Données!T94:W94,1))</f>
        <v>0</v>
      </c>
      <c r="I91" s="176">
        <f>IF(A91="","",COUNTIF(Données!X94:Z94,1))</f>
        <v>0</v>
      </c>
      <c r="J91" s="176">
        <f>IF(A91="","",COUNTIF(Données!AA94:AF94,1))</f>
        <v>0</v>
      </c>
      <c r="K91" s="178">
        <f t="shared" si="1"/>
        <v>0</v>
      </c>
      <c r="L91" s="128">
        <f>IF(A91="","",100*K91/(13-COUNTIF(Données!T94:AF94,"A")))</f>
        <v>0</v>
      </c>
      <c r="M91" s="179">
        <f>IF(A91="","",COUNTIF(Données!AG94:AK94,1))</f>
        <v>0</v>
      </c>
      <c r="N91" s="130">
        <f t="shared" si="2"/>
        <v>0</v>
      </c>
      <c r="O91" s="173">
        <f>IF(A91="","",100*N91/(5-COUNTIF(Données!AG94:AK94,"A")))</f>
        <v>0</v>
      </c>
      <c r="P91" s="180">
        <f>IF(A90="","",COUNTIF(Données!AL94:AO94,1))</f>
        <v>0</v>
      </c>
      <c r="Q91" s="180">
        <f>IF(A91="","",COUNTIF(Données!AP94:AR94,1))</f>
        <v>0</v>
      </c>
      <c r="R91" s="180">
        <f>IF(A91="","",COUNTIF(Données!AS94:AX94,1))</f>
        <v>0</v>
      </c>
      <c r="S91" s="181">
        <f>IF(A91="","",COUNTIF(Données!AY94:BC94,1))</f>
        <v>0</v>
      </c>
      <c r="T91" s="180">
        <f t="shared" si="3"/>
        <v>0</v>
      </c>
      <c r="U91" s="174">
        <f>IF(A91="","",100*T91/(18-COUNTIF(Données!AL94:BC94,"A")))</f>
        <v>0</v>
      </c>
      <c r="V91" s="182">
        <f>IF(A91="","",COUNTIF(Données!B94:BC94,1))</f>
        <v>0</v>
      </c>
      <c r="W91" s="134">
        <f t="shared" si="4"/>
        <v>0</v>
      </c>
    </row>
    <row r="92" spans="1:23" ht="15.75">
      <c r="A92" s="110">
        <f>IF(Données!A95="","",Données!A95)</f>
        <v>0</v>
      </c>
      <c r="B92" s="169">
        <f>IF(A92="","",COUNTIF(Données!B95:F95,1))</f>
        <v>0</v>
      </c>
      <c r="C92" s="169">
        <f>IF(A92="","",COUNTIF(Données!G95:I95,1))</f>
        <v>0</v>
      </c>
      <c r="D92" s="169">
        <f>IF(A92="","",COUNTIF(Données!J95:O95,1))</f>
        <v>0</v>
      </c>
      <c r="E92" s="169">
        <f>IF(A92="","",COUNTIF(Données!P95:S95,1))</f>
        <v>0</v>
      </c>
      <c r="F92" s="170">
        <f t="shared" si="0"/>
        <v>0</v>
      </c>
      <c r="G92" s="113">
        <f>IF(A92="","",100*F92/(18-COUNTIF(Données!B95:S95,"A")))</f>
        <v>0</v>
      </c>
      <c r="H92" s="169">
        <f>IF(A92="","",COUNTIF(Données!T95:W95,1))</f>
        <v>0</v>
      </c>
      <c r="I92" s="169">
        <f>IF(A92="","",COUNTIF(Données!X95:Z95,1))</f>
        <v>0</v>
      </c>
      <c r="J92" s="169">
        <f>IF(A92="","",COUNTIF(Données!AA95:AF95,1))</f>
        <v>0</v>
      </c>
      <c r="K92" s="171">
        <f t="shared" si="1"/>
        <v>0</v>
      </c>
      <c r="L92" s="115">
        <f>IF(A92="","",100*K92/(13-COUNTIF(Données!T95:AF95,"A")))</f>
        <v>0</v>
      </c>
      <c r="M92" s="172">
        <f>IF(A92="","",COUNTIF(Données!AG95:AK95,1))</f>
        <v>0</v>
      </c>
      <c r="N92" s="117">
        <f t="shared" si="2"/>
        <v>0</v>
      </c>
      <c r="O92" s="173">
        <f>IF(A92="","",100*N92/(5-COUNTIF(Données!AG95:AK95,"A")))</f>
        <v>0</v>
      </c>
      <c r="P92" s="120">
        <f>IF(A92="","",COUNTIF(Données!AL95:AO95,1))</f>
        <v>0</v>
      </c>
      <c r="Q92" s="120">
        <f>IF(A92="","",COUNTIF(Données!AP95:AR95,1))</f>
        <v>0</v>
      </c>
      <c r="R92" s="120">
        <f>IF(A92="","",COUNTIF(Données!AS95:AX95,1))</f>
        <v>0</v>
      </c>
      <c r="S92" s="120">
        <f>IF(A92="","",COUNTIF(Données!AY95:BC95,1))</f>
        <v>0</v>
      </c>
      <c r="T92" s="120">
        <f t="shared" si="3"/>
        <v>0</v>
      </c>
      <c r="U92" s="174">
        <f>IF(A92="","",100*T92/(18-COUNTIF(Données!AL95:BC95,"A")))</f>
        <v>0</v>
      </c>
      <c r="V92" s="175">
        <f>IF(A92="","",COUNTIF(Données!B95:BC95,1))</f>
        <v>0</v>
      </c>
      <c r="W92" s="122">
        <f t="shared" si="4"/>
        <v>0</v>
      </c>
    </row>
    <row r="93" spans="1:23" ht="15.75">
      <c r="A93" s="123">
        <f>IF(Données!A96="","",Données!A96)</f>
        <v>0</v>
      </c>
      <c r="B93" s="176">
        <f>IF(A93="","",COUNTIF(Données!B96:F96,1))</f>
        <v>0</v>
      </c>
      <c r="C93" s="176">
        <f>IF(A93="","",COUNTIF(Données!G96:I96,1))</f>
        <v>0</v>
      </c>
      <c r="D93" s="176">
        <f>IF(A93="","",COUNTIF(Données!J96:O96,1))</f>
        <v>0</v>
      </c>
      <c r="E93" s="176">
        <f>IF(A93="","",COUNTIF(Données!P96:S96,1))</f>
        <v>0</v>
      </c>
      <c r="F93" s="177">
        <f t="shared" si="0"/>
        <v>0</v>
      </c>
      <c r="G93" s="126">
        <f>IF(A93="","",100*F93/(18-COUNTIF(Données!B96:S96,"A")))</f>
        <v>0</v>
      </c>
      <c r="H93" s="176">
        <f>IF(A93="","",COUNTIF(Données!T96:W96,1))</f>
        <v>0</v>
      </c>
      <c r="I93" s="176">
        <f>IF(A93="","",COUNTIF(Données!X96:Z96,1))</f>
        <v>0</v>
      </c>
      <c r="J93" s="176">
        <f>IF(A93="","",COUNTIF(Données!AA96:AF96,1))</f>
        <v>0</v>
      </c>
      <c r="K93" s="178">
        <f t="shared" si="1"/>
        <v>0</v>
      </c>
      <c r="L93" s="128">
        <f>IF(A93="","",100*K93/(13-COUNTIF(Données!T96:AF96,"A")))</f>
        <v>0</v>
      </c>
      <c r="M93" s="179">
        <f>IF(A93="","",COUNTIF(Données!AG96:AK96,1))</f>
        <v>0</v>
      </c>
      <c r="N93" s="130">
        <f t="shared" si="2"/>
        <v>0</v>
      </c>
      <c r="O93" s="173">
        <f>IF(A93="","",100*N93/(5-COUNTIF(Données!AG96:AK96,"A")))</f>
        <v>0</v>
      </c>
      <c r="P93" s="180">
        <f>IF(A92="","",COUNTIF(Données!AL96:AO96,1))</f>
        <v>0</v>
      </c>
      <c r="Q93" s="180">
        <f>IF(A93="","",COUNTIF(Données!AP96:AR96,1))</f>
        <v>0</v>
      </c>
      <c r="R93" s="180">
        <f>IF(A93="","",COUNTIF(Données!AS96:AX96,1))</f>
        <v>0</v>
      </c>
      <c r="S93" s="181">
        <f>IF(A93="","",COUNTIF(Données!AY96:BC96,1))</f>
        <v>0</v>
      </c>
      <c r="T93" s="180">
        <f t="shared" si="3"/>
        <v>0</v>
      </c>
      <c r="U93" s="174">
        <f>IF(A93="","",100*T93/(18-COUNTIF(Données!AL96:BC96,"A")))</f>
        <v>0</v>
      </c>
      <c r="V93" s="182">
        <f>IF(A93="","",COUNTIF(Données!B96:BC96,1))</f>
        <v>0</v>
      </c>
      <c r="W93" s="134">
        <f t="shared" si="4"/>
        <v>0</v>
      </c>
    </row>
    <row r="94" spans="1:23" ht="15.75">
      <c r="A94" s="110">
        <f>IF(Données!A97="","",Données!A97)</f>
        <v>0</v>
      </c>
      <c r="B94" s="169">
        <f>IF(A94="","",COUNTIF(Données!B97:F97,1))</f>
        <v>0</v>
      </c>
      <c r="C94" s="169">
        <f>IF(A94="","",COUNTIF(Données!G97:I97,1))</f>
        <v>0</v>
      </c>
      <c r="D94" s="169">
        <f>IF(A94="","",COUNTIF(Données!J97:O97,1))</f>
        <v>0</v>
      </c>
      <c r="E94" s="169">
        <f>IF(A94="","",COUNTIF(Données!P97:S97,1))</f>
        <v>0</v>
      </c>
      <c r="F94" s="170">
        <f t="shared" si="0"/>
        <v>0</v>
      </c>
      <c r="G94" s="113">
        <f>IF(A94="","",100*F94/(18-COUNTIF(Données!B97:S97,"A")))</f>
        <v>0</v>
      </c>
      <c r="H94" s="169">
        <f>IF(A94="","",COUNTIF(Données!T97:W97,1))</f>
        <v>0</v>
      </c>
      <c r="I94" s="169">
        <f>IF(A94="","",COUNTIF(Données!X97:Z97,1))</f>
        <v>0</v>
      </c>
      <c r="J94" s="169">
        <f>IF(A94="","",COUNTIF(Données!AA97:AF97,1))</f>
        <v>0</v>
      </c>
      <c r="K94" s="171">
        <f t="shared" si="1"/>
        <v>0</v>
      </c>
      <c r="L94" s="115">
        <f>IF(A94="","",100*K94/(13-COUNTIF(Données!T97:AF97,"A")))</f>
        <v>0</v>
      </c>
      <c r="M94" s="172">
        <f>IF(A94="","",COUNTIF(Données!AG97:AK97,1))</f>
        <v>0</v>
      </c>
      <c r="N94" s="117">
        <f t="shared" si="2"/>
        <v>0</v>
      </c>
      <c r="O94" s="173">
        <f>IF(A94="","",100*N94/(5-COUNTIF(Données!AG97:AK97,"A")))</f>
        <v>0</v>
      </c>
      <c r="P94" s="120">
        <f>IF(A94="","",COUNTIF(Données!AL97:AO97,1))</f>
        <v>0</v>
      </c>
      <c r="Q94" s="120">
        <f>IF(A94="","",COUNTIF(Données!AP97:AR97,1))</f>
        <v>0</v>
      </c>
      <c r="R94" s="120">
        <f>IF(A94="","",COUNTIF(Données!AS97:AX97,1))</f>
        <v>0</v>
      </c>
      <c r="S94" s="120">
        <f>IF(A94="","",COUNTIF(Données!AY97:BC97,1))</f>
        <v>0</v>
      </c>
      <c r="T94" s="120">
        <f t="shared" si="3"/>
        <v>0</v>
      </c>
      <c r="U94" s="174">
        <f>IF(A94="","",100*T94/(18-COUNTIF(Données!AL97:BC97,"A")))</f>
        <v>0</v>
      </c>
      <c r="V94" s="175">
        <f>IF(A94="","",COUNTIF(Données!B97:BC97,1))</f>
        <v>0</v>
      </c>
      <c r="W94" s="122">
        <f t="shared" si="4"/>
        <v>0</v>
      </c>
    </row>
    <row r="95" spans="1:23" ht="15.75">
      <c r="A95" s="123">
        <f>IF(Données!A98="","",Données!A98)</f>
        <v>0</v>
      </c>
      <c r="B95" s="176">
        <f>IF(A95="","",COUNTIF(Données!B98:F98,1))</f>
        <v>0</v>
      </c>
      <c r="C95" s="176">
        <f>IF(A95="","",COUNTIF(Données!G98:I98,1))</f>
        <v>0</v>
      </c>
      <c r="D95" s="176">
        <f>IF(A95="","",COUNTIF(Données!J98:O98,1))</f>
        <v>0</v>
      </c>
      <c r="E95" s="176">
        <f>IF(A95="","",COUNTIF(Données!P98:S98,1))</f>
        <v>0</v>
      </c>
      <c r="F95" s="177">
        <f t="shared" si="0"/>
        <v>0</v>
      </c>
      <c r="G95" s="126">
        <f>IF(A95="","",100*F95/(18-COUNTIF(Données!B98:S98,"A")))</f>
        <v>0</v>
      </c>
      <c r="H95" s="176">
        <f>IF(A95="","",COUNTIF(Données!T98:W98,1))</f>
        <v>0</v>
      </c>
      <c r="I95" s="176">
        <f>IF(A95="","",COUNTIF(Données!X98:Z98,1))</f>
        <v>0</v>
      </c>
      <c r="J95" s="176">
        <f>IF(A95="","",COUNTIF(Données!AA98:AF98,1))</f>
        <v>0</v>
      </c>
      <c r="K95" s="178">
        <f t="shared" si="1"/>
        <v>0</v>
      </c>
      <c r="L95" s="128">
        <f>IF(A95="","",100*K95/(13-COUNTIF(Données!T98:AF98,"A")))</f>
        <v>0</v>
      </c>
      <c r="M95" s="179">
        <f>IF(A95="","",COUNTIF(Données!AG98:AK98,1))</f>
        <v>0</v>
      </c>
      <c r="N95" s="130">
        <f t="shared" si="2"/>
        <v>0</v>
      </c>
      <c r="O95" s="173">
        <f>IF(A95="","",100*N95/(5-COUNTIF(Données!AG98:AK98,"A")))</f>
        <v>0</v>
      </c>
      <c r="P95" s="180">
        <f>IF(A94="","",COUNTIF(Données!AL98:AO98,1))</f>
        <v>0</v>
      </c>
      <c r="Q95" s="180">
        <f>IF(A95="","",COUNTIF(Données!AP98:AR98,1))</f>
        <v>0</v>
      </c>
      <c r="R95" s="180">
        <f>IF(A95="","",COUNTIF(Données!AS98:AX98,1))</f>
        <v>0</v>
      </c>
      <c r="S95" s="181">
        <f>IF(A95="","",COUNTIF(Données!AY98:BC98,1))</f>
        <v>0</v>
      </c>
      <c r="T95" s="180">
        <f t="shared" si="3"/>
        <v>0</v>
      </c>
      <c r="U95" s="174">
        <f>IF(A95="","",100*T95/(18-COUNTIF(Données!AL98:BC98,"A")))</f>
        <v>0</v>
      </c>
      <c r="V95" s="182">
        <f>IF(A95="","",COUNTIF(Données!B98:BC98,1))</f>
        <v>0</v>
      </c>
      <c r="W95" s="134">
        <f t="shared" si="4"/>
        <v>0</v>
      </c>
    </row>
    <row r="96" spans="1:23" ht="15.75">
      <c r="A96" s="110">
        <f>IF(Données!A99="","",Données!A99)</f>
        <v>0</v>
      </c>
      <c r="B96" s="169">
        <f>IF(A96="","",COUNTIF(Données!B99:F99,1))</f>
        <v>0</v>
      </c>
      <c r="C96" s="169">
        <f>IF(A96="","",COUNTIF(Données!G99:I99,1))</f>
        <v>0</v>
      </c>
      <c r="D96" s="169">
        <f>IF(A96="","",COUNTIF(Données!J99:O99,1))</f>
        <v>0</v>
      </c>
      <c r="E96" s="169">
        <f>IF(A96="","",COUNTIF(Données!P99:S99,1))</f>
        <v>0</v>
      </c>
      <c r="F96" s="170">
        <f t="shared" si="0"/>
        <v>0</v>
      </c>
      <c r="G96" s="113">
        <f>IF(A96="","",100*F96/(18-COUNTIF(Données!B99:S99,"A")))</f>
        <v>0</v>
      </c>
      <c r="H96" s="169">
        <f>IF(A96="","",COUNTIF(Données!T99:W99,1))</f>
        <v>0</v>
      </c>
      <c r="I96" s="169">
        <f>IF(A96="","",COUNTIF(Données!X99:Z99,1))</f>
        <v>0</v>
      </c>
      <c r="J96" s="169">
        <f>IF(A96="","",COUNTIF(Données!AA99:AF99,1))</f>
        <v>0</v>
      </c>
      <c r="K96" s="171">
        <f t="shared" si="1"/>
        <v>0</v>
      </c>
      <c r="L96" s="115">
        <f>IF(A96="","",100*K96/(13-COUNTIF(Données!T99:AF99,"A")))</f>
        <v>0</v>
      </c>
      <c r="M96" s="172">
        <f>IF(A96="","",COUNTIF(Données!AG99:AK99,1))</f>
        <v>0</v>
      </c>
      <c r="N96" s="117">
        <f t="shared" si="2"/>
        <v>0</v>
      </c>
      <c r="O96" s="173">
        <f>IF(A96="","",100*N96/(5-COUNTIF(Données!AG99:AK99,"A")))</f>
        <v>0</v>
      </c>
      <c r="P96" s="120">
        <f>IF(A96="","",COUNTIF(Données!AL99:AO99,1))</f>
        <v>0</v>
      </c>
      <c r="Q96" s="120">
        <f>IF(A96="","",COUNTIF(Données!AP99:AR99,1))</f>
        <v>0</v>
      </c>
      <c r="R96" s="120">
        <f>IF(A96="","",COUNTIF(Données!AS99:AX99,1))</f>
        <v>0</v>
      </c>
      <c r="S96" s="120">
        <f>IF(A96="","",COUNTIF(Données!AY99:BC99,1))</f>
        <v>0</v>
      </c>
      <c r="T96" s="120">
        <f t="shared" si="3"/>
        <v>0</v>
      </c>
      <c r="U96" s="174">
        <f>IF(A96="","",100*T96/(18-COUNTIF(Données!AL99:BC99,"A")))</f>
        <v>0</v>
      </c>
      <c r="V96" s="175">
        <f>IF(A96="","",COUNTIF(Données!B99:BC99,1))</f>
        <v>0</v>
      </c>
      <c r="W96" s="122">
        <f t="shared" si="4"/>
        <v>0</v>
      </c>
    </row>
    <row r="97" spans="1:23" ht="15.75">
      <c r="A97" s="123">
        <f>IF(Données!A100="","",Données!A100)</f>
        <v>0</v>
      </c>
      <c r="B97" s="176">
        <f>IF(A97="","",COUNTIF(Données!B100:F100,1))</f>
        <v>0</v>
      </c>
      <c r="C97" s="176">
        <f>IF(A97="","",COUNTIF(Données!G100:I100,1))</f>
        <v>0</v>
      </c>
      <c r="D97" s="176">
        <f>IF(A97="","",COUNTIF(Données!J100:O100,1))</f>
        <v>0</v>
      </c>
      <c r="E97" s="176">
        <f>IF(A97="","",COUNTIF(Données!P100:S100,1))</f>
        <v>0</v>
      </c>
      <c r="F97" s="177">
        <f t="shared" si="0"/>
        <v>0</v>
      </c>
      <c r="G97" s="126">
        <f>IF(A97="","",100*F97/(18-COUNTIF(Données!B100:S100,"A")))</f>
        <v>0</v>
      </c>
      <c r="H97" s="176">
        <f>IF(A97="","",COUNTIF(Données!T100:W100,1))</f>
        <v>0</v>
      </c>
      <c r="I97" s="176">
        <f>IF(A97="","",COUNTIF(Données!X100:Z100,1))</f>
        <v>0</v>
      </c>
      <c r="J97" s="176">
        <f>IF(A97="","",COUNTIF(Données!AA100:AF100,1))</f>
        <v>0</v>
      </c>
      <c r="K97" s="178">
        <f t="shared" si="1"/>
        <v>0</v>
      </c>
      <c r="L97" s="128">
        <f>IF(A97="","",100*K97/(13-COUNTIF(Données!T100:AF100,"A")))</f>
        <v>0</v>
      </c>
      <c r="M97" s="179">
        <f>IF(A97="","",COUNTIF(Données!AG100:AK100,1))</f>
        <v>0</v>
      </c>
      <c r="N97" s="130">
        <f t="shared" si="2"/>
        <v>0</v>
      </c>
      <c r="O97" s="173">
        <f>IF(A97="","",100*N97/(5-COUNTIF(Données!AG100:AK100,"A")))</f>
        <v>0</v>
      </c>
      <c r="P97" s="180">
        <f>IF(A96="","",COUNTIF(Données!AL100:AO100,1))</f>
        <v>0</v>
      </c>
      <c r="Q97" s="180">
        <f>IF(A97="","",COUNTIF(Données!AP100:AR100,1))</f>
        <v>0</v>
      </c>
      <c r="R97" s="180">
        <f>IF(A97="","",COUNTIF(Données!AS100:AX100,1))</f>
        <v>0</v>
      </c>
      <c r="S97" s="181">
        <f>IF(A97="","",COUNTIF(Données!AY100:BC100,1))</f>
        <v>0</v>
      </c>
      <c r="T97" s="180">
        <f t="shared" si="3"/>
        <v>0</v>
      </c>
      <c r="U97" s="174">
        <f>IF(A97="","",100*T97/(18-COUNTIF(Données!AL100:BC100,"A")))</f>
        <v>0</v>
      </c>
      <c r="V97" s="182">
        <f>IF(A97="","",COUNTIF(Données!B100:BC100,1))</f>
        <v>0</v>
      </c>
      <c r="W97" s="134">
        <f t="shared" si="4"/>
        <v>0</v>
      </c>
    </row>
    <row r="98" spans="1:23" ht="15.75">
      <c r="A98" s="110">
        <f>IF(Données!A101="","",Données!A101)</f>
        <v>0</v>
      </c>
      <c r="B98" s="169">
        <f>IF(A98="","",COUNTIF(Données!B101:F101,1))</f>
        <v>0</v>
      </c>
      <c r="C98" s="169">
        <f>IF(A98="","",COUNTIF(Données!G101:I101,1))</f>
        <v>0</v>
      </c>
      <c r="D98" s="169">
        <f>IF(A98="","",COUNTIF(Données!J101:O101,1))</f>
        <v>0</v>
      </c>
      <c r="E98" s="169">
        <f>IF(A98="","",COUNTIF(Données!P101:S101,1))</f>
        <v>0</v>
      </c>
      <c r="F98" s="170">
        <f t="shared" si="0"/>
        <v>0</v>
      </c>
      <c r="G98" s="113">
        <f>IF(A98="","",100*F98/(18-COUNTIF(Données!B101:S101,"A")))</f>
        <v>0</v>
      </c>
      <c r="H98" s="169">
        <f>IF(A98="","",COUNTIF(Données!T101:W101,1))</f>
        <v>0</v>
      </c>
      <c r="I98" s="169">
        <f>IF(A98="","",COUNTIF(Données!X101:Z101,1))</f>
        <v>0</v>
      </c>
      <c r="J98" s="169">
        <f>IF(A98="","",COUNTIF(Données!AA101:AF101,1))</f>
        <v>0</v>
      </c>
      <c r="K98" s="171">
        <f t="shared" si="1"/>
        <v>0</v>
      </c>
      <c r="L98" s="115">
        <f>IF(A98="","",100*K98/(13-COUNTIF(Données!T101:AF101,"A")))</f>
        <v>0</v>
      </c>
      <c r="M98" s="172">
        <f>IF(A98="","",COUNTIF(Données!AG101:AK101,1))</f>
        <v>0</v>
      </c>
      <c r="N98" s="117">
        <f t="shared" si="2"/>
        <v>0</v>
      </c>
      <c r="O98" s="173">
        <f>IF(A98="","",100*N98/(5-COUNTIF(Données!AG101:AK101,"A")))</f>
        <v>0</v>
      </c>
      <c r="P98" s="120">
        <f>IF(A98="","",COUNTIF(Données!AL101:AO101,1))</f>
        <v>0</v>
      </c>
      <c r="Q98" s="120">
        <f>IF(A98="","",COUNTIF(Données!AP101:AR101,1))</f>
        <v>0</v>
      </c>
      <c r="R98" s="120">
        <f>IF(A98="","",COUNTIF(Données!AS101:AX101,1))</f>
        <v>0</v>
      </c>
      <c r="S98" s="120">
        <f>IF(A98="","",COUNTIF(Données!AY101:BC101,1))</f>
        <v>0</v>
      </c>
      <c r="T98" s="120">
        <f t="shared" si="3"/>
        <v>0</v>
      </c>
      <c r="U98" s="174">
        <f>IF(A98="","",100*T98/(18-COUNTIF(Données!AL101:BC101,"A")))</f>
        <v>0</v>
      </c>
      <c r="V98" s="175">
        <f>IF(A98="","",COUNTIF(Données!B101:BC101,1))</f>
        <v>0</v>
      </c>
      <c r="W98" s="122">
        <f t="shared" si="4"/>
        <v>0</v>
      </c>
    </row>
    <row r="99" spans="1:23" ht="15.75">
      <c r="A99" s="123">
        <f>IF(Données!A102="","",Données!A102)</f>
        <v>0</v>
      </c>
      <c r="B99" s="176">
        <f>IF(A99="","",COUNTIF(Données!B102:F102,1))</f>
        <v>0</v>
      </c>
      <c r="C99" s="176">
        <f>IF(A99="","",COUNTIF(Données!G102:I102,1))</f>
        <v>0</v>
      </c>
      <c r="D99" s="176">
        <f>IF(A99="","",COUNTIF(Données!J102:O102,1))</f>
        <v>0</v>
      </c>
      <c r="E99" s="176">
        <f>IF(A99="","",COUNTIF(Données!P102:S102,1))</f>
        <v>0</v>
      </c>
      <c r="F99" s="177">
        <f t="shared" si="0"/>
        <v>0</v>
      </c>
      <c r="G99" s="126">
        <f>IF(A99="","",100*F99/(18-COUNTIF(Données!B102:S102,"A")))</f>
        <v>0</v>
      </c>
      <c r="H99" s="176">
        <f>IF(A99="","",COUNTIF(Données!T102:W102,1))</f>
        <v>0</v>
      </c>
      <c r="I99" s="176">
        <f>IF(A99="","",COUNTIF(Données!X102:Z102,1))</f>
        <v>0</v>
      </c>
      <c r="J99" s="176">
        <f>IF(A99="","",COUNTIF(Données!AA102:AF102,1))</f>
        <v>0</v>
      </c>
      <c r="K99" s="178">
        <f t="shared" si="1"/>
        <v>0</v>
      </c>
      <c r="L99" s="128">
        <f>IF(A99="","",100*K99/(13-COUNTIF(Données!T102:AF102,"A")))</f>
        <v>0</v>
      </c>
      <c r="M99" s="179">
        <f>IF(A99="","",COUNTIF(Données!AG102:AK102,1))</f>
        <v>0</v>
      </c>
      <c r="N99" s="130">
        <f t="shared" si="2"/>
        <v>0</v>
      </c>
      <c r="O99" s="173">
        <f>IF(A99="","",100*N99/(5-COUNTIF(Données!AG102:AK102,"A")))</f>
        <v>0</v>
      </c>
      <c r="P99" s="180">
        <f>IF(A98="","",COUNTIF(Données!AL102:AO102,1))</f>
        <v>0</v>
      </c>
      <c r="Q99" s="180">
        <f>IF(A99="","",COUNTIF(Données!AP102:AR102,1))</f>
        <v>0</v>
      </c>
      <c r="R99" s="180">
        <f>IF(A99="","",COUNTIF(Données!AS102:AX102,1))</f>
        <v>0</v>
      </c>
      <c r="S99" s="181">
        <f>IF(A99="","",COUNTIF(Données!AY102:BC102,1))</f>
        <v>0</v>
      </c>
      <c r="T99" s="180">
        <f t="shared" si="3"/>
        <v>0</v>
      </c>
      <c r="U99" s="174">
        <f>IF(A99="","",100*T99/(18-COUNTIF(Données!AL102:BC102,"A")))</f>
        <v>0</v>
      </c>
      <c r="V99" s="182">
        <f>IF(A99="","",COUNTIF(Données!B102:BC102,1))</f>
        <v>0</v>
      </c>
      <c r="W99" s="134">
        <f t="shared" si="4"/>
        <v>0</v>
      </c>
    </row>
    <row r="100" spans="1:23" ht="15.75">
      <c r="A100" s="110">
        <f>IF(Données!A103="","",Données!A103)</f>
        <v>0</v>
      </c>
      <c r="B100" s="169">
        <f>IF(A100="","",COUNTIF(Données!B103:F103,1))</f>
        <v>0</v>
      </c>
      <c r="C100" s="169">
        <f>IF(A100="","",COUNTIF(Données!G103:I103,1))</f>
        <v>0</v>
      </c>
      <c r="D100" s="169">
        <f>IF(A100="","",COUNTIF(Données!J103:O103,1))</f>
        <v>0</v>
      </c>
      <c r="E100" s="169">
        <f>IF(A100="","",COUNTIF(Données!P103:S103,1))</f>
        <v>0</v>
      </c>
      <c r="F100" s="170">
        <f t="shared" si="0"/>
        <v>0</v>
      </c>
      <c r="G100" s="113">
        <f>IF(A100="","",100*F100/(18-COUNTIF(Données!B103:S103,"A")))</f>
        <v>0</v>
      </c>
      <c r="H100" s="169">
        <f>IF(A100="","",COUNTIF(Données!T103:W103,1))</f>
        <v>0</v>
      </c>
      <c r="I100" s="169">
        <f>IF(A100="","",COUNTIF(Données!X103:Z103,1))</f>
        <v>0</v>
      </c>
      <c r="J100" s="169">
        <f>IF(A100="","",COUNTIF(Données!AA103:AF103,1))</f>
        <v>0</v>
      </c>
      <c r="K100" s="171">
        <f t="shared" si="1"/>
        <v>0</v>
      </c>
      <c r="L100" s="115">
        <f>IF(A100="","",100*K100/(13-COUNTIF(Données!T103:AF103,"A")))</f>
        <v>0</v>
      </c>
      <c r="M100" s="172">
        <f>IF(A100="","",COUNTIF(Données!AG103:AK103,1))</f>
        <v>0</v>
      </c>
      <c r="N100" s="117">
        <f t="shared" si="2"/>
        <v>0</v>
      </c>
      <c r="O100" s="173">
        <f>IF(A100="","",100*N100/(5-COUNTIF(Données!AG103:AK103,"A")))</f>
        <v>0</v>
      </c>
      <c r="P100" s="120">
        <f>IF(A100="","",COUNTIF(Données!AL103:AO103,1))</f>
        <v>0</v>
      </c>
      <c r="Q100" s="120">
        <f>IF(A100="","",COUNTIF(Données!AP103:AR103,1))</f>
        <v>0</v>
      </c>
      <c r="R100" s="120">
        <f>IF(A100="","",COUNTIF(Données!AS103:AX103,1))</f>
        <v>0</v>
      </c>
      <c r="S100" s="120">
        <f>IF(A100="","",COUNTIF(Données!AY103:BC103,1))</f>
        <v>0</v>
      </c>
      <c r="T100" s="120">
        <f t="shared" si="3"/>
        <v>0</v>
      </c>
      <c r="U100" s="174">
        <f>IF(A100="","",100*T100/(18-COUNTIF(Données!AL103:BC103,"A")))</f>
        <v>0</v>
      </c>
      <c r="V100" s="175">
        <f>IF(A100="","",COUNTIF(Données!B103:BC103,1))</f>
        <v>0</v>
      </c>
      <c r="W100" s="122">
        <f t="shared" si="4"/>
        <v>0</v>
      </c>
    </row>
    <row r="101" spans="1:23" ht="15.75">
      <c r="A101" s="123">
        <f>IF(Données!A104="","",Données!A104)</f>
        <v>0</v>
      </c>
      <c r="B101" s="176">
        <f>IF(A101="","",COUNTIF(Données!B104:F104,1))</f>
        <v>0</v>
      </c>
      <c r="C101" s="176">
        <f>IF(A101="","",COUNTIF(Données!G104:I104,1))</f>
        <v>0</v>
      </c>
      <c r="D101" s="176">
        <f>IF(A101="","",COUNTIF(Données!J104:O104,1))</f>
        <v>0</v>
      </c>
      <c r="E101" s="176">
        <f>IF(A101="","",COUNTIF(Données!P104:S104,1))</f>
        <v>0</v>
      </c>
      <c r="F101" s="177">
        <f t="shared" si="0"/>
        <v>0</v>
      </c>
      <c r="G101" s="126">
        <f>IF(A101="","",100*F101/(18-COUNTIF(Données!B104:S104,"A")))</f>
        <v>0</v>
      </c>
      <c r="H101" s="176">
        <f>IF(A101="","",COUNTIF(Données!T104:W104,1))</f>
        <v>0</v>
      </c>
      <c r="I101" s="176">
        <f>IF(A101="","",COUNTIF(Données!X104:Z104,1))</f>
        <v>0</v>
      </c>
      <c r="J101" s="176">
        <f>IF(A101="","",COUNTIF(Données!AA104:AF104,1))</f>
        <v>0</v>
      </c>
      <c r="K101" s="178">
        <f t="shared" si="1"/>
        <v>0</v>
      </c>
      <c r="L101" s="128">
        <f>IF(A101="","",100*K101/(13-COUNTIF(Données!T104:AF104,"A")))</f>
        <v>0</v>
      </c>
      <c r="M101" s="179">
        <f>IF(A101="","",COUNTIF(Données!AG104:AK104,1))</f>
        <v>0</v>
      </c>
      <c r="N101" s="130">
        <f t="shared" si="2"/>
        <v>0</v>
      </c>
      <c r="O101" s="173">
        <f>IF(A101="","",100*N101/(5-COUNTIF(Données!AG104:AK104,"A")))</f>
        <v>0</v>
      </c>
      <c r="P101" s="180">
        <f>IF(A100="","",COUNTIF(Données!AL104:AO104,1))</f>
        <v>0</v>
      </c>
      <c r="Q101" s="180">
        <f>IF(A101="","",COUNTIF(Données!AP104:AR104,1))</f>
        <v>0</v>
      </c>
      <c r="R101" s="180">
        <f>IF(A101="","",COUNTIF(Données!AS104:AX104,1))</f>
        <v>0</v>
      </c>
      <c r="S101" s="181">
        <f>IF(A101="","",COUNTIF(Données!AY104:BC104,1))</f>
        <v>0</v>
      </c>
      <c r="T101" s="180">
        <f t="shared" si="3"/>
        <v>0</v>
      </c>
      <c r="U101" s="174">
        <f>IF(A101="","",100*T101/(18-COUNTIF(Données!AL104:BC104,"A")))</f>
        <v>0</v>
      </c>
      <c r="V101" s="182">
        <f>IF(A101="","",COUNTIF(Données!B104:BC104,1))</f>
        <v>0</v>
      </c>
      <c r="W101" s="134">
        <f t="shared" si="4"/>
        <v>0</v>
      </c>
    </row>
    <row r="102" spans="1:23" ht="15.75">
      <c r="A102" s="110">
        <f>IF(Données!A105="","",Données!A105)</f>
        <v>0</v>
      </c>
      <c r="B102" s="169">
        <f>IF(A102="","",COUNTIF(Données!B105:F105,1))</f>
        <v>0</v>
      </c>
      <c r="C102" s="169">
        <f>IF(A102="","",COUNTIF(Données!G105:I105,1))</f>
        <v>0</v>
      </c>
      <c r="D102" s="169">
        <f>IF(A102="","",COUNTIF(Données!J105:O105,1))</f>
        <v>0</v>
      </c>
      <c r="E102" s="169">
        <f>IF(A102="","",COUNTIF(Données!P105:S105,1))</f>
        <v>0</v>
      </c>
      <c r="F102" s="170">
        <f t="shared" si="0"/>
        <v>0</v>
      </c>
      <c r="G102" s="113">
        <f>IF(A102="","",100*F102/(18-COUNTIF(Données!B105:S105,"A")))</f>
        <v>0</v>
      </c>
      <c r="H102" s="169">
        <f>IF(A102="","",COUNTIF(Données!T105:W105,1))</f>
        <v>0</v>
      </c>
      <c r="I102" s="169">
        <f>IF(A102="","",COUNTIF(Données!X105:Z105,1))</f>
        <v>0</v>
      </c>
      <c r="J102" s="169">
        <f>IF(A102="","",COUNTIF(Données!AA105:AF105,1))</f>
        <v>0</v>
      </c>
      <c r="K102" s="171">
        <f t="shared" si="1"/>
        <v>0</v>
      </c>
      <c r="L102" s="115">
        <f>IF(A102="","",100*K102/(13-COUNTIF(Données!T105:AF105,"A")))</f>
        <v>0</v>
      </c>
      <c r="M102" s="172">
        <f>IF(A102="","",COUNTIF(Données!AG105:AK105,1))</f>
        <v>0</v>
      </c>
      <c r="N102" s="117">
        <f t="shared" si="2"/>
        <v>0</v>
      </c>
      <c r="O102" s="173">
        <f>IF(A102="","",100*N102/(5-COUNTIF(Données!AG105:AK105,"A")))</f>
        <v>0</v>
      </c>
      <c r="P102" s="120">
        <f>IF(A102="","",COUNTIF(Données!AL105:AO105,1))</f>
        <v>0</v>
      </c>
      <c r="Q102" s="120">
        <f>IF(A102="","",COUNTIF(Données!AP105:AR105,1))</f>
        <v>0</v>
      </c>
      <c r="R102" s="120">
        <f>IF(A102="","",COUNTIF(Données!AS105:AX105,1))</f>
        <v>0</v>
      </c>
      <c r="S102" s="120">
        <f>IF(A102="","",COUNTIF(Données!AY105:BC105,1))</f>
        <v>0</v>
      </c>
      <c r="T102" s="120">
        <f t="shared" si="3"/>
        <v>0</v>
      </c>
      <c r="U102" s="174">
        <f>IF(A102="","",100*T102/(18-COUNTIF(Données!AL105:BC105,"A")))</f>
        <v>0</v>
      </c>
      <c r="V102" s="175">
        <f>IF(A102="","",COUNTIF(Données!B105:BC105,1))</f>
        <v>0</v>
      </c>
      <c r="W102" s="122">
        <f t="shared" si="4"/>
        <v>0</v>
      </c>
    </row>
    <row r="103" spans="1:23" ht="15.75">
      <c r="A103" s="123">
        <f>IF(Données!A106="","",Données!A106)</f>
        <v>0</v>
      </c>
      <c r="B103" s="176">
        <f>IF(A103="","",COUNTIF(Données!B106:F106,1))</f>
        <v>0</v>
      </c>
      <c r="C103" s="176">
        <f>IF(A103="","",COUNTIF(Données!G106:I106,1))</f>
        <v>0</v>
      </c>
      <c r="D103" s="176">
        <f>IF(A103="","",COUNTIF(Données!J106:O106,1))</f>
        <v>0</v>
      </c>
      <c r="E103" s="176">
        <f>IF(A103="","",COUNTIF(Données!P106:S106,1))</f>
        <v>0</v>
      </c>
      <c r="F103" s="177">
        <f t="shared" si="0"/>
        <v>0</v>
      </c>
      <c r="G103" s="126">
        <f>IF(A103="","",100*F103/(18-COUNTIF(Données!B106:S106,"A")))</f>
        <v>0</v>
      </c>
      <c r="H103" s="176">
        <f>IF(A103="","",COUNTIF(Données!T106:W106,1))</f>
        <v>0</v>
      </c>
      <c r="I103" s="176">
        <f>IF(A103="","",COUNTIF(Données!X106:Z106,1))</f>
        <v>0</v>
      </c>
      <c r="J103" s="176">
        <f>IF(A103="","",COUNTIF(Données!AA106:AF106,1))</f>
        <v>0</v>
      </c>
      <c r="K103" s="178">
        <f t="shared" si="1"/>
        <v>0</v>
      </c>
      <c r="L103" s="128">
        <f>IF(A103="","",100*K103/(13-COUNTIF(Données!T106:AF106,"A")))</f>
        <v>0</v>
      </c>
      <c r="M103" s="179">
        <f>IF(A103="","",COUNTIF(Données!AG106:AK106,1))</f>
        <v>0</v>
      </c>
      <c r="N103" s="130">
        <f t="shared" si="2"/>
        <v>0</v>
      </c>
      <c r="O103" s="173">
        <f>IF(A103="","",100*N103/(5-COUNTIF(Données!AG106:AK106,"A")))</f>
        <v>0</v>
      </c>
      <c r="P103" s="180">
        <f>IF(A102="","",COUNTIF(Données!AL106:AO106,1))</f>
        <v>0</v>
      </c>
      <c r="Q103" s="180">
        <f>IF(A103="","",COUNTIF(Données!AP106:AR106,1))</f>
        <v>0</v>
      </c>
      <c r="R103" s="180">
        <f>IF(A103="","",COUNTIF(Données!AS106:AX106,1))</f>
        <v>0</v>
      </c>
      <c r="S103" s="181">
        <f>IF(A103="","",COUNTIF(Données!AY106:BC106,1))</f>
        <v>0</v>
      </c>
      <c r="T103" s="180">
        <f t="shared" si="3"/>
        <v>0</v>
      </c>
      <c r="U103" s="174">
        <f>IF(A103="","",100*T103/(18-COUNTIF(Données!AL106:BC106,"A")))</f>
        <v>0</v>
      </c>
      <c r="V103" s="182">
        <f>IF(A103="","",COUNTIF(Données!B106:BC106,1))</f>
        <v>0</v>
      </c>
      <c r="W103" s="134">
        <f t="shared" si="4"/>
        <v>0</v>
      </c>
    </row>
    <row r="104" spans="1:23" ht="15.75">
      <c r="A104" s="110">
        <f>IF(Données!A107="","",Données!A107)</f>
        <v>0</v>
      </c>
      <c r="B104" s="169">
        <f>IF(A104="","",COUNTIF(Données!B107:F107,1))</f>
        <v>0</v>
      </c>
      <c r="C104" s="169">
        <f>IF(A104="","",COUNTIF(Données!G107:I107,1))</f>
        <v>0</v>
      </c>
      <c r="D104" s="169">
        <f>IF(A104="","",COUNTIF(Données!J107:O107,1))</f>
        <v>0</v>
      </c>
      <c r="E104" s="169">
        <f>IF(A104="","",COUNTIF(Données!P107:S107,1))</f>
        <v>0</v>
      </c>
      <c r="F104" s="170">
        <f t="shared" si="0"/>
        <v>0</v>
      </c>
      <c r="G104" s="113">
        <f>IF(A104="","",100*F104/(18-COUNTIF(Données!B107:S107,"A")))</f>
        <v>0</v>
      </c>
      <c r="H104" s="169">
        <f>IF(A104="","",COUNTIF(Données!T107:W107,1))</f>
        <v>0</v>
      </c>
      <c r="I104" s="169">
        <f>IF(A104="","",COUNTIF(Données!X107:Z107,1))</f>
        <v>0</v>
      </c>
      <c r="J104" s="169">
        <f>IF(A104="","",COUNTIF(Données!AA107:AF107,1))</f>
        <v>0</v>
      </c>
      <c r="K104" s="171">
        <f t="shared" si="1"/>
        <v>0</v>
      </c>
      <c r="L104" s="115">
        <f>IF(A104="","",100*K104/(13-COUNTIF(Données!T107:AF107,"A")))</f>
        <v>0</v>
      </c>
      <c r="M104" s="172">
        <f>IF(A104="","",COUNTIF(Données!AG107:AK107,1))</f>
        <v>0</v>
      </c>
      <c r="N104" s="117">
        <f t="shared" si="2"/>
        <v>0</v>
      </c>
      <c r="O104" s="173">
        <f>IF(A104="","",100*N104/(5-COUNTIF(Données!AG107:AK107,"A")))</f>
        <v>0</v>
      </c>
      <c r="P104" s="120">
        <f>IF(A104="","",COUNTIF(Données!AL107:AO107,1))</f>
        <v>0</v>
      </c>
      <c r="Q104" s="120">
        <f>IF(A104="","",COUNTIF(Données!AP107:AR107,1))</f>
        <v>0</v>
      </c>
      <c r="R104" s="120">
        <f>IF(A104="","",COUNTIF(Données!AS107:AX107,1))</f>
        <v>0</v>
      </c>
      <c r="S104" s="120">
        <f>IF(A104="","",COUNTIF(Données!AY107:BC107,1))</f>
        <v>0</v>
      </c>
      <c r="T104" s="120">
        <f t="shared" si="3"/>
        <v>0</v>
      </c>
      <c r="U104" s="174">
        <f>IF(A104="","",100*T104/(18-COUNTIF(Données!AL107:BC107,"A")))</f>
        <v>0</v>
      </c>
      <c r="V104" s="175">
        <f>IF(A104="","",COUNTIF(Données!B107:BC107,1))</f>
        <v>0</v>
      </c>
      <c r="W104" s="122">
        <f t="shared" si="4"/>
        <v>0</v>
      </c>
    </row>
    <row r="105" spans="1:23" ht="15.75">
      <c r="A105" s="123">
        <f>IF(Données!A108="","",Données!A108)</f>
        <v>0</v>
      </c>
      <c r="B105" s="176">
        <f>IF(A105="","",COUNTIF(Données!B108:F108,1))</f>
        <v>0</v>
      </c>
      <c r="C105" s="176">
        <f>IF(A105="","",COUNTIF(Données!G108:I108,1))</f>
        <v>0</v>
      </c>
      <c r="D105" s="176">
        <f>IF(A105="","",COUNTIF(Données!J108:O108,1))</f>
        <v>0</v>
      </c>
      <c r="E105" s="176">
        <f>IF(A105="","",COUNTIF(Données!P108:S108,1))</f>
        <v>0</v>
      </c>
      <c r="F105" s="177">
        <f t="shared" si="0"/>
        <v>0</v>
      </c>
      <c r="G105" s="126">
        <f>IF(A105="","",100*F105/(18-COUNTIF(Données!B108:S108,"A")))</f>
        <v>0</v>
      </c>
      <c r="H105" s="176">
        <f>IF(A105="","",COUNTIF(Données!T108:W108,1))</f>
        <v>0</v>
      </c>
      <c r="I105" s="176">
        <f>IF(A105="","",COUNTIF(Données!X108:Z108,1))</f>
        <v>0</v>
      </c>
      <c r="J105" s="176">
        <f>IF(A105="","",COUNTIF(Données!AA108:AF108,1))</f>
        <v>0</v>
      </c>
      <c r="K105" s="178">
        <f t="shared" si="1"/>
        <v>0</v>
      </c>
      <c r="L105" s="128">
        <f>IF(A105="","",100*K105/(13-COUNTIF(Données!T108:AF108,"A")))</f>
        <v>0</v>
      </c>
      <c r="M105" s="179">
        <f>IF(A105="","",COUNTIF(Données!AG108:AK108,1))</f>
        <v>0</v>
      </c>
      <c r="N105" s="130">
        <f t="shared" si="2"/>
        <v>0</v>
      </c>
      <c r="O105" s="173">
        <f>IF(A105="","",100*N105/(5-COUNTIF(Données!AG108:AK108,"A")))</f>
        <v>0</v>
      </c>
      <c r="P105" s="180">
        <f>IF(A104="","",COUNTIF(Données!AL108:AO108,1))</f>
        <v>0</v>
      </c>
      <c r="Q105" s="180">
        <f>IF(A105="","",COUNTIF(Données!AP108:AR108,1))</f>
        <v>0</v>
      </c>
      <c r="R105" s="180">
        <f>IF(A105="","",COUNTIF(Données!AS108:AX108,1))</f>
        <v>0</v>
      </c>
      <c r="S105" s="181">
        <f>IF(A105="","",COUNTIF(Données!AY108:BC108,1))</f>
        <v>0</v>
      </c>
      <c r="T105" s="180">
        <f t="shared" si="3"/>
        <v>0</v>
      </c>
      <c r="U105" s="174">
        <f>IF(A105="","",100*T105/(18-COUNTIF(Données!AL108:BC108,"A")))</f>
        <v>0</v>
      </c>
      <c r="V105" s="182">
        <f>IF(A105="","",COUNTIF(Données!B108:BC108,1))</f>
        <v>0</v>
      </c>
      <c r="W105" s="134">
        <f t="shared" si="4"/>
        <v>0</v>
      </c>
    </row>
    <row r="106" spans="1:23" ht="15.75">
      <c r="A106" s="110">
        <f>IF(Données!A109="","",Données!A109)</f>
        <v>0</v>
      </c>
      <c r="B106" s="169">
        <f>IF(A106="","",COUNTIF(Données!B109:F109,1))</f>
        <v>0</v>
      </c>
      <c r="C106" s="169">
        <f>IF(A106="","",COUNTIF(Données!G109:I109,1))</f>
        <v>0</v>
      </c>
      <c r="D106" s="169">
        <f>IF(A106="","",COUNTIF(Données!J109:O109,1))</f>
        <v>0</v>
      </c>
      <c r="E106" s="169">
        <f>IF(A106="","",COUNTIF(Données!P109:S109,1))</f>
        <v>0</v>
      </c>
      <c r="F106" s="170">
        <f t="shared" si="0"/>
        <v>0</v>
      </c>
      <c r="G106" s="113">
        <f>IF(A106="","",100*F106/(18-COUNTIF(Données!B109:S109,"A")))</f>
        <v>0</v>
      </c>
      <c r="H106" s="169">
        <f>IF(A106="","",COUNTIF(Données!T109:W109,1))</f>
        <v>0</v>
      </c>
      <c r="I106" s="169">
        <f>IF(A106="","",COUNTIF(Données!X109:Z109,1))</f>
        <v>0</v>
      </c>
      <c r="J106" s="169">
        <f>IF(A106="","",COUNTIF(Données!AA109:AF109,1))</f>
        <v>0</v>
      </c>
      <c r="K106" s="171">
        <f t="shared" si="1"/>
        <v>0</v>
      </c>
      <c r="L106" s="115">
        <f>IF(A106="","",100*K106/(13-COUNTIF(Données!T109:AF109,"A")))</f>
        <v>0</v>
      </c>
      <c r="M106" s="172">
        <f>IF(A106="","",COUNTIF(Données!AG109:AK109,1))</f>
        <v>0</v>
      </c>
      <c r="N106" s="117">
        <f t="shared" si="2"/>
        <v>0</v>
      </c>
      <c r="O106" s="173">
        <f>IF(A106="","",100*N106/(5-COUNTIF(Données!AG109:AK109,"A")))</f>
        <v>0</v>
      </c>
      <c r="P106" s="120">
        <f>IF(A106="","",COUNTIF(Données!AL109:AO109,1))</f>
        <v>0</v>
      </c>
      <c r="Q106" s="120">
        <f>IF(A106="","",COUNTIF(Données!AP109:AR109,1))</f>
        <v>0</v>
      </c>
      <c r="R106" s="120">
        <f>IF(A106="","",COUNTIF(Données!AS109:AX109,1))</f>
        <v>0</v>
      </c>
      <c r="S106" s="120">
        <f>IF(A106="","",COUNTIF(Données!AY109:BC109,1))</f>
        <v>0</v>
      </c>
      <c r="T106" s="120">
        <f t="shared" si="3"/>
        <v>0</v>
      </c>
      <c r="U106" s="174">
        <f>IF(A106="","",100*T106/(18-COUNTIF(Données!AL109:BC109,"A")))</f>
        <v>0</v>
      </c>
      <c r="V106" s="175">
        <f>IF(A106="","",COUNTIF(Données!B109:BC109,1))</f>
        <v>0</v>
      </c>
      <c r="W106" s="122">
        <f t="shared" si="4"/>
        <v>0</v>
      </c>
    </row>
    <row r="107" spans="1:23" ht="15.75">
      <c r="A107" s="123">
        <f>IF(Données!A110="","",Données!A110)</f>
        <v>0</v>
      </c>
      <c r="B107" s="176">
        <f>IF(A107="","",COUNTIF(Données!B110:F110,1))</f>
        <v>0</v>
      </c>
      <c r="C107" s="176">
        <f>IF(A107="","",COUNTIF(Données!G110:I110,1))</f>
        <v>0</v>
      </c>
      <c r="D107" s="176">
        <f>IF(A107="","",COUNTIF(Données!J110:O110,1))</f>
        <v>0</v>
      </c>
      <c r="E107" s="176">
        <f>IF(A107="","",COUNTIF(Données!P110:S110,1))</f>
        <v>0</v>
      </c>
      <c r="F107" s="177">
        <f t="shared" si="0"/>
        <v>0</v>
      </c>
      <c r="G107" s="126">
        <f>IF(A107="","",100*F107/(18-COUNTIF(Données!B110:S110,"A")))</f>
        <v>0</v>
      </c>
      <c r="H107" s="176">
        <f>IF(A107="","",COUNTIF(Données!T110:W110,1))</f>
        <v>0</v>
      </c>
      <c r="I107" s="176">
        <f>IF(A107="","",COUNTIF(Données!X110:Z110,1))</f>
        <v>0</v>
      </c>
      <c r="J107" s="176">
        <f>IF(A107="","",COUNTIF(Données!AA110:AF110,1))</f>
        <v>0</v>
      </c>
      <c r="K107" s="178">
        <f t="shared" si="1"/>
        <v>0</v>
      </c>
      <c r="L107" s="128">
        <f>IF(A107="","",100*K107/(13-COUNTIF(Données!T110:AF110,"A")))</f>
        <v>0</v>
      </c>
      <c r="M107" s="179">
        <f>IF(A107="","",COUNTIF(Données!AG110:AK110,1))</f>
        <v>0</v>
      </c>
      <c r="N107" s="130">
        <f t="shared" si="2"/>
        <v>0</v>
      </c>
      <c r="O107" s="173">
        <f>IF(A107="","",100*N107/(5-COUNTIF(Données!AG110:AK110,"A")))</f>
        <v>0</v>
      </c>
      <c r="P107" s="180">
        <f>IF(A106="","",COUNTIF(Données!AL110:AO110,1))</f>
        <v>0</v>
      </c>
      <c r="Q107" s="180">
        <f>IF(A107="","",COUNTIF(Données!AP110:AR110,1))</f>
        <v>0</v>
      </c>
      <c r="R107" s="180">
        <f>IF(A107="","",COUNTIF(Données!AS110:AX110,1))</f>
        <v>0</v>
      </c>
      <c r="S107" s="181">
        <f>IF(A107="","",COUNTIF(Données!AY110:BC110,1))</f>
        <v>0</v>
      </c>
      <c r="T107" s="180">
        <f t="shared" si="3"/>
        <v>0</v>
      </c>
      <c r="U107" s="174">
        <f>IF(A107="","",100*T107/(18-COUNTIF(Données!AL110:BC110,"A")))</f>
        <v>0</v>
      </c>
      <c r="V107" s="182">
        <f>IF(A107="","",COUNTIF(Données!B110:BC110,1))</f>
        <v>0</v>
      </c>
      <c r="W107" s="134">
        <f t="shared" si="4"/>
        <v>0</v>
      </c>
    </row>
    <row r="108" spans="1:23" ht="15.75">
      <c r="A108" s="110">
        <f>IF(Données!A111="","",Données!A111)</f>
        <v>0</v>
      </c>
      <c r="B108" s="169">
        <f>IF(A108="","",COUNTIF(Données!B111:F111,1))</f>
        <v>0</v>
      </c>
      <c r="C108" s="169">
        <f>IF(A108="","",COUNTIF(Données!G111:I111,1))</f>
        <v>0</v>
      </c>
      <c r="D108" s="169">
        <f>IF(A108="","",COUNTIF(Données!J111:O111,1))</f>
        <v>0</v>
      </c>
      <c r="E108" s="169">
        <f>IF(A108="","",COUNTIF(Données!P111:S111,1))</f>
        <v>0</v>
      </c>
      <c r="F108" s="170">
        <f t="shared" si="0"/>
        <v>0</v>
      </c>
      <c r="G108" s="113">
        <f>IF(A108="","",100*F108/(18-COUNTIF(Données!B111:S111,"A")))</f>
        <v>0</v>
      </c>
      <c r="H108" s="169">
        <f>IF(A108="","",COUNTIF(Données!T111:W111,1))</f>
        <v>0</v>
      </c>
      <c r="I108" s="169">
        <f>IF(A108="","",COUNTIF(Données!X111:Z111,1))</f>
        <v>0</v>
      </c>
      <c r="J108" s="169">
        <f>IF(A108="","",COUNTIF(Données!AA111:AF111,1))</f>
        <v>0</v>
      </c>
      <c r="K108" s="171">
        <f t="shared" si="1"/>
        <v>0</v>
      </c>
      <c r="L108" s="115">
        <f>IF(A108="","",100*K108/(13-COUNTIF(Données!T111:AF111,"A")))</f>
        <v>0</v>
      </c>
      <c r="M108" s="172">
        <f>IF(A108="","",COUNTIF(Données!AG111:AK111,1))</f>
        <v>0</v>
      </c>
      <c r="N108" s="117">
        <f t="shared" si="2"/>
        <v>0</v>
      </c>
      <c r="O108" s="173">
        <f>IF(A108="","",100*N108/(5-COUNTIF(Données!AG111:AK111,"A")))</f>
        <v>0</v>
      </c>
      <c r="P108" s="120">
        <f>IF(A108="","",COUNTIF(Données!AL111:AO111,1))</f>
        <v>0</v>
      </c>
      <c r="Q108" s="120">
        <f>IF(A108="","",COUNTIF(Données!AP111:AR111,1))</f>
        <v>0</v>
      </c>
      <c r="R108" s="120">
        <f>IF(A108="","",COUNTIF(Données!AS111:AX111,1))</f>
        <v>0</v>
      </c>
      <c r="S108" s="120">
        <f>IF(A108="","",COUNTIF(Données!AY111:BC111,1))</f>
        <v>0</v>
      </c>
      <c r="T108" s="120">
        <f t="shared" si="3"/>
        <v>0</v>
      </c>
      <c r="U108" s="174">
        <f>IF(A108="","",100*T108/(18-COUNTIF(Données!AL111:BC111,"A")))</f>
        <v>0</v>
      </c>
      <c r="V108" s="175">
        <f>IF(A108="","",COUNTIF(Données!B111:BC111,1))</f>
        <v>0</v>
      </c>
      <c r="W108" s="122">
        <f t="shared" si="4"/>
        <v>0</v>
      </c>
    </row>
    <row r="109" spans="1:23" ht="15.75">
      <c r="A109" s="123">
        <f>IF(Données!A112="","",Données!A112)</f>
        <v>0</v>
      </c>
      <c r="B109" s="176">
        <f>IF(A109="","",COUNTIF(Données!B112:F112,1))</f>
        <v>0</v>
      </c>
      <c r="C109" s="176">
        <f>IF(A109="","",COUNTIF(Données!G112:I112,1))</f>
        <v>0</v>
      </c>
      <c r="D109" s="176">
        <f>IF(A109="","",COUNTIF(Données!J112:O112,1))</f>
        <v>0</v>
      </c>
      <c r="E109" s="176">
        <f>IF(A109="","",COUNTIF(Données!P112:S112,1))</f>
        <v>0</v>
      </c>
      <c r="F109" s="177">
        <f t="shared" si="0"/>
        <v>0</v>
      </c>
      <c r="G109" s="126">
        <f>IF(A109="","",100*F109/(18-COUNTIF(Données!B112:S112,"A")))</f>
        <v>0</v>
      </c>
      <c r="H109" s="176">
        <f>IF(A109="","",COUNTIF(Données!T112:W112,1))</f>
        <v>0</v>
      </c>
      <c r="I109" s="176">
        <f>IF(A109="","",COUNTIF(Données!X112:Z112,1))</f>
        <v>0</v>
      </c>
      <c r="J109" s="176">
        <f>IF(A109="","",COUNTIF(Données!AA112:AF112,1))</f>
        <v>0</v>
      </c>
      <c r="K109" s="178">
        <f t="shared" si="1"/>
        <v>0</v>
      </c>
      <c r="L109" s="128">
        <f>IF(A109="","",100*K109/(13-COUNTIF(Données!T112:AF112,"A")))</f>
        <v>0</v>
      </c>
      <c r="M109" s="179">
        <f>IF(A109="","",COUNTIF(Données!AG112:AK112,1))</f>
        <v>0</v>
      </c>
      <c r="N109" s="130">
        <f t="shared" si="2"/>
        <v>0</v>
      </c>
      <c r="O109" s="173">
        <f>IF(A109="","",100*N109/(5-COUNTIF(Données!AG112:AK112,"A")))</f>
        <v>0</v>
      </c>
      <c r="P109" s="180">
        <f>IF(A108="","",COUNTIF(Données!AL112:AO112,1))</f>
        <v>0</v>
      </c>
      <c r="Q109" s="180">
        <f>IF(A109="","",COUNTIF(Données!AP112:AR112,1))</f>
        <v>0</v>
      </c>
      <c r="R109" s="180">
        <f>IF(A109="","",COUNTIF(Données!AS112:AX112,1))</f>
        <v>0</v>
      </c>
      <c r="S109" s="181">
        <f>IF(A109="","",COUNTIF(Données!AY112:BC112,1))</f>
        <v>0</v>
      </c>
      <c r="T109" s="180">
        <f t="shared" si="3"/>
        <v>0</v>
      </c>
      <c r="U109" s="174">
        <f>IF(A109="","",100*T109/(18-COUNTIF(Données!AL112:BC112,"A")))</f>
        <v>0</v>
      </c>
      <c r="V109" s="182">
        <f>IF(A109="","",COUNTIF(Données!B112:BC112,1))</f>
        <v>0</v>
      </c>
      <c r="W109" s="134">
        <f t="shared" si="4"/>
        <v>0</v>
      </c>
    </row>
    <row r="110" spans="1:23" ht="15.75">
      <c r="A110" s="110">
        <f>IF(Données!A113="","",Données!A113)</f>
        <v>0</v>
      </c>
      <c r="B110" s="169">
        <f>IF(A110="","",COUNTIF(Données!B113:F113,1))</f>
        <v>0</v>
      </c>
      <c r="C110" s="169">
        <f>IF(A110="","",COUNTIF(Données!G113:I113,1))</f>
        <v>0</v>
      </c>
      <c r="D110" s="169">
        <f>IF(A110="","",COUNTIF(Données!J113:O113,1))</f>
        <v>0</v>
      </c>
      <c r="E110" s="169">
        <f>IF(A110="","",COUNTIF(Données!P113:S113,1))</f>
        <v>0</v>
      </c>
      <c r="F110" s="170">
        <f t="shared" si="0"/>
        <v>0</v>
      </c>
      <c r="G110" s="113">
        <f>IF(A110="","",100*F110/(18-COUNTIF(Données!B113:S113,"A")))</f>
        <v>0</v>
      </c>
      <c r="H110" s="169">
        <f>IF(A110="","",COUNTIF(Données!T113:W113,1))</f>
        <v>0</v>
      </c>
      <c r="I110" s="169">
        <f>IF(A110="","",COUNTIF(Données!X113:Z113,1))</f>
        <v>0</v>
      </c>
      <c r="J110" s="169">
        <f>IF(A110="","",COUNTIF(Données!AA113:AF113,1))</f>
        <v>0</v>
      </c>
      <c r="K110" s="171">
        <f t="shared" si="1"/>
        <v>0</v>
      </c>
      <c r="L110" s="115">
        <f>IF(A110="","",100*K110/(13-COUNTIF(Données!T113:AF113,"A")))</f>
        <v>0</v>
      </c>
      <c r="M110" s="172">
        <f>IF(A110="","",COUNTIF(Données!AG113:AK113,1))</f>
        <v>0</v>
      </c>
      <c r="N110" s="117">
        <f t="shared" si="2"/>
        <v>0</v>
      </c>
      <c r="O110" s="173">
        <f>IF(A110="","",100*N110/(5-COUNTIF(Données!AG113:AK113,"A")))</f>
        <v>0</v>
      </c>
      <c r="P110" s="120">
        <f>IF(A110="","",COUNTIF(Données!AL113:AO113,1))</f>
        <v>0</v>
      </c>
      <c r="Q110" s="120">
        <f>IF(A110="","",COUNTIF(Données!AP113:AR113,1))</f>
        <v>0</v>
      </c>
      <c r="R110" s="120">
        <f>IF(A110="","",COUNTIF(Données!AS113:AX113,1))</f>
        <v>0</v>
      </c>
      <c r="S110" s="120">
        <f>IF(A110="","",COUNTIF(Données!AY113:BC113,1))</f>
        <v>0</v>
      </c>
      <c r="T110" s="120">
        <f t="shared" si="3"/>
        <v>0</v>
      </c>
      <c r="U110" s="174">
        <f>IF(A110="","",100*T110/(18-COUNTIF(Données!AL113:BC113,"A")))</f>
        <v>0</v>
      </c>
      <c r="V110" s="175">
        <f>IF(A110="","",COUNTIF(Données!B113:BC113,1))</f>
        <v>0</v>
      </c>
      <c r="W110" s="122">
        <f t="shared" si="4"/>
        <v>0</v>
      </c>
    </row>
    <row r="111" spans="1:23" ht="15.75">
      <c r="A111" s="123">
        <f>IF(Données!A114="","",Données!A114)</f>
        <v>0</v>
      </c>
      <c r="B111" s="176">
        <f>IF(A111="","",COUNTIF(Données!B114:F114,1))</f>
        <v>0</v>
      </c>
      <c r="C111" s="176">
        <f>IF(A111="","",COUNTIF(Données!G114:I114,1))</f>
        <v>0</v>
      </c>
      <c r="D111" s="176">
        <f>IF(A111="","",COUNTIF(Données!J114:O114,1))</f>
        <v>0</v>
      </c>
      <c r="E111" s="176">
        <f>IF(A111="","",COUNTIF(Données!P114:S114,1))</f>
        <v>0</v>
      </c>
      <c r="F111" s="177">
        <f t="shared" si="0"/>
        <v>0</v>
      </c>
      <c r="G111" s="126">
        <f>IF(A111="","",100*F111/(18-COUNTIF(Données!B114:S114,"A")))</f>
        <v>0</v>
      </c>
      <c r="H111" s="176">
        <f>IF(A111="","",COUNTIF(Données!T114:W114,1))</f>
        <v>0</v>
      </c>
      <c r="I111" s="176">
        <f>IF(A111="","",COUNTIF(Données!X114:Z114,1))</f>
        <v>0</v>
      </c>
      <c r="J111" s="176">
        <f>IF(A111="","",COUNTIF(Données!AA114:AF114,1))</f>
        <v>0</v>
      </c>
      <c r="K111" s="178">
        <f t="shared" si="1"/>
        <v>0</v>
      </c>
      <c r="L111" s="128">
        <f>IF(A111="","",100*K111/(13-COUNTIF(Données!T114:AF114,"A")))</f>
        <v>0</v>
      </c>
      <c r="M111" s="179">
        <f>IF(A111="","",COUNTIF(Données!AG114:AK114,1))</f>
        <v>0</v>
      </c>
      <c r="N111" s="130">
        <f t="shared" si="2"/>
        <v>0</v>
      </c>
      <c r="O111" s="173">
        <f>IF(A111="","",100*N111/(5-COUNTIF(Données!AG114:AK114,"A")))</f>
        <v>0</v>
      </c>
      <c r="P111" s="180">
        <f>IF(A110="","",COUNTIF(Données!AL114:AO114,1))</f>
        <v>0</v>
      </c>
      <c r="Q111" s="180">
        <f>IF(A111="","",COUNTIF(Données!AP114:AR114,1))</f>
        <v>0</v>
      </c>
      <c r="R111" s="180">
        <f>IF(A111="","",COUNTIF(Données!AS114:AX114,1))</f>
        <v>0</v>
      </c>
      <c r="S111" s="181">
        <f>IF(A111="","",COUNTIF(Données!AY114:BC114,1))</f>
        <v>0</v>
      </c>
      <c r="T111" s="180">
        <f t="shared" si="3"/>
        <v>0</v>
      </c>
      <c r="U111" s="174">
        <f>IF(A111="","",100*T111/(18-COUNTIF(Données!AL114:BC114,"A")))</f>
        <v>0</v>
      </c>
      <c r="V111" s="182">
        <f>IF(A111="","",COUNTIF(Données!B114:BC114,1))</f>
        <v>0</v>
      </c>
      <c r="W111" s="134">
        <f t="shared" si="4"/>
        <v>0</v>
      </c>
    </row>
    <row r="112" spans="1:23" ht="15.75">
      <c r="A112" s="110">
        <f>IF(Données!A115="","",Données!A115)</f>
        <v>0</v>
      </c>
      <c r="B112" s="169">
        <f>IF(A112="","",COUNTIF(Données!B115:F115,1))</f>
        <v>0</v>
      </c>
      <c r="C112" s="169">
        <f>IF(A112="","",COUNTIF(Données!G115:I115,1))</f>
        <v>0</v>
      </c>
      <c r="D112" s="169">
        <f>IF(A112="","",COUNTIF(Données!J115:O115,1))</f>
        <v>0</v>
      </c>
      <c r="E112" s="169">
        <f>IF(A112="","",COUNTIF(Données!P115:S115,1))</f>
        <v>0</v>
      </c>
      <c r="F112" s="170">
        <f t="shared" si="0"/>
        <v>0</v>
      </c>
      <c r="G112" s="113">
        <f>IF(A112="","",100*F112/(18-COUNTIF(Données!B115:S115,"A")))</f>
        <v>0</v>
      </c>
      <c r="H112" s="169">
        <f>IF(A112="","",COUNTIF(Données!T115:W115,1))</f>
        <v>0</v>
      </c>
      <c r="I112" s="169">
        <f>IF(A112="","",COUNTIF(Données!X115:Z115,1))</f>
        <v>0</v>
      </c>
      <c r="J112" s="169">
        <f>IF(A112="","",COUNTIF(Données!AA115:AF115,1))</f>
        <v>0</v>
      </c>
      <c r="K112" s="171">
        <f t="shared" si="1"/>
        <v>0</v>
      </c>
      <c r="L112" s="115">
        <f>IF(A112="","",100*K112/(13-COUNTIF(Données!T115:AF115,"A")))</f>
        <v>0</v>
      </c>
      <c r="M112" s="172">
        <f>IF(A112="","",COUNTIF(Données!AG115:AK115,1))</f>
        <v>0</v>
      </c>
      <c r="N112" s="117">
        <f t="shared" si="2"/>
        <v>0</v>
      </c>
      <c r="O112" s="173">
        <f>IF(A112="","",100*N112/(5-COUNTIF(Données!AG115:AK115,"A")))</f>
        <v>0</v>
      </c>
      <c r="P112" s="120">
        <f>IF(A112="","",COUNTIF(Données!AL115:AO115,1))</f>
        <v>0</v>
      </c>
      <c r="Q112" s="120">
        <f>IF(A112="","",COUNTIF(Données!AP115:AR115,1))</f>
        <v>0</v>
      </c>
      <c r="R112" s="120">
        <f>IF(A112="","",COUNTIF(Données!AS115:AX115,1))</f>
        <v>0</v>
      </c>
      <c r="S112" s="120">
        <f>IF(A112="","",COUNTIF(Données!AY115:BC115,1))</f>
        <v>0</v>
      </c>
      <c r="T112" s="120">
        <f t="shared" si="3"/>
        <v>0</v>
      </c>
      <c r="U112" s="174">
        <f>IF(A112="","",100*T112/(18-COUNTIF(Données!AL115:BC115,"A")))</f>
        <v>0</v>
      </c>
      <c r="V112" s="175">
        <f>IF(A112="","",COUNTIF(Données!B115:BC115,1))</f>
        <v>0</v>
      </c>
      <c r="W112" s="122">
        <f t="shared" si="4"/>
        <v>0</v>
      </c>
    </row>
    <row r="113" spans="1:23" ht="15.75">
      <c r="A113" s="123">
        <f>IF(Données!A116="","",Données!A116)</f>
        <v>0</v>
      </c>
      <c r="B113" s="176">
        <f>IF(A113="","",COUNTIF(Données!B116:F116,1))</f>
        <v>0</v>
      </c>
      <c r="C113" s="176">
        <f>IF(A113="","",COUNTIF(Données!G116:I116,1))</f>
        <v>0</v>
      </c>
      <c r="D113" s="176">
        <f>IF(A113="","",COUNTIF(Données!J116:O116,1))</f>
        <v>0</v>
      </c>
      <c r="E113" s="176">
        <f>IF(A113="","",COUNTIF(Données!P116:S116,1))</f>
        <v>0</v>
      </c>
      <c r="F113" s="177">
        <f t="shared" si="0"/>
        <v>0</v>
      </c>
      <c r="G113" s="126">
        <f>IF(A113="","",100*F113/(18-COUNTIF(Données!B116:S116,"A")))</f>
        <v>0</v>
      </c>
      <c r="H113" s="176">
        <f>IF(A113="","",COUNTIF(Données!T116:W116,1))</f>
        <v>0</v>
      </c>
      <c r="I113" s="176">
        <f>IF(A113="","",COUNTIF(Données!X116:Z116,1))</f>
        <v>0</v>
      </c>
      <c r="J113" s="176">
        <f>IF(A113="","",COUNTIF(Données!AA116:AF116,1))</f>
        <v>0</v>
      </c>
      <c r="K113" s="178">
        <f t="shared" si="1"/>
        <v>0</v>
      </c>
      <c r="L113" s="128">
        <f>IF(A113="","",100*K113/(13-COUNTIF(Données!T116:AF116,"A")))</f>
        <v>0</v>
      </c>
      <c r="M113" s="179">
        <f>IF(A113="","",COUNTIF(Données!AG116:AK116,1))</f>
        <v>0</v>
      </c>
      <c r="N113" s="130">
        <f t="shared" si="2"/>
        <v>0</v>
      </c>
      <c r="O113" s="173">
        <f>IF(A113="","",100*N113/(5-COUNTIF(Données!AG116:AK116,"A")))</f>
        <v>0</v>
      </c>
      <c r="P113" s="180">
        <f>IF(A112="","",COUNTIF(Données!AL116:AO116,1))</f>
        <v>0</v>
      </c>
      <c r="Q113" s="180">
        <f>IF(A113="","",COUNTIF(Données!AP116:AR116,1))</f>
        <v>0</v>
      </c>
      <c r="R113" s="180">
        <f>IF(A113="","",COUNTIF(Données!AS116:AX116,1))</f>
        <v>0</v>
      </c>
      <c r="S113" s="181">
        <f>IF(A113="","",COUNTIF(Données!AY116:BC116,1))</f>
        <v>0</v>
      </c>
      <c r="T113" s="180">
        <f t="shared" si="3"/>
        <v>0</v>
      </c>
      <c r="U113" s="174">
        <f>IF(A113="","",100*T113/(18-COUNTIF(Données!AL116:BC116,"A")))</f>
        <v>0</v>
      </c>
      <c r="V113" s="182">
        <f>IF(A113="","",COUNTIF(Données!B116:BC116,1))</f>
        <v>0</v>
      </c>
      <c r="W113" s="134">
        <f t="shared" si="4"/>
        <v>0</v>
      </c>
    </row>
    <row r="114" spans="1:23" ht="15.75">
      <c r="A114" s="110">
        <f>IF(Données!A117="","",Données!A117)</f>
        <v>0</v>
      </c>
      <c r="B114" s="169">
        <f>IF(A114="","",COUNTIF(Données!B117:F117,1))</f>
        <v>0</v>
      </c>
      <c r="C114" s="169">
        <f>IF(A114="","",COUNTIF(Données!G117:I117,1))</f>
        <v>0</v>
      </c>
      <c r="D114" s="169">
        <f>IF(A114="","",COUNTIF(Données!J117:O117,1))</f>
        <v>0</v>
      </c>
      <c r="E114" s="169">
        <f>IF(A114="","",COUNTIF(Données!P117:S117,1))</f>
        <v>0</v>
      </c>
      <c r="F114" s="170">
        <f t="shared" si="0"/>
        <v>0</v>
      </c>
      <c r="G114" s="113">
        <f>IF(A114="","",100*F114/(18-COUNTIF(Données!B117:S117,"A")))</f>
        <v>0</v>
      </c>
      <c r="H114" s="169">
        <f>IF(A114="","",COUNTIF(Données!T117:W117,1))</f>
        <v>0</v>
      </c>
      <c r="I114" s="169">
        <f>IF(A114="","",COUNTIF(Données!X117:Z117,1))</f>
        <v>0</v>
      </c>
      <c r="J114" s="169">
        <f>IF(A114="","",COUNTIF(Données!AA117:AF117,1))</f>
        <v>0</v>
      </c>
      <c r="K114" s="171">
        <f t="shared" si="1"/>
        <v>0</v>
      </c>
      <c r="L114" s="115">
        <f>IF(A114="","",100*K114/(13-COUNTIF(Données!T117:AF117,"A")))</f>
        <v>0</v>
      </c>
      <c r="M114" s="172">
        <f>IF(A114="","",COUNTIF(Données!AG117:AK117,1))</f>
        <v>0</v>
      </c>
      <c r="N114" s="117">
        <f t="shared" si="2"/>
        <v>0</v>
      </c>
      <c r="O114" s="173">
        <f>IF(A114="","",100*N114/(5-COUNTIF(Données!AG117:AK117,"A")))</f>
        <v>0</v>
      </c>
      <c r="P114" s="120">
        <f>IF(A114="","",COUNTIF(Données!AL117:AO117,1))</f>
        <v>0</v>
      </c>
      <c r="Q114" s="120">
        <f>IF(A114="","",COUNTIF(Données!AP117:AR117,1))</f>
        <v>0</v>
      </c>
      <c r="R114" s="120">
        <f>IF(A114="","",COUNTIF(Données!AS117:AX117,1))</f>
        <v>0</v>
      </c>
      <c r="S114" s="120">
        <f>IF(A114="","",COUNTIF(Données!AY117:BC117,1))</f>
        <v>0</v>
      </c>
      <c r="T114" s="120">
        <f t="shared" si="3"/>
        <v>0</v>
      </c>
      <c r="U114" s="174">
        <f>IF(A114="","",100*T114/(18-COUNTIF(Données!AL117:BC117,"A")))</f>
        <v>0</v>
      </c>
      <c r="V114" s="175">
        <f>IF(A114="","",COUNTIF(Données!B117:BC117,1))</f>
        <v>0</v>
      </c>
      <c r="W114" s="122">
        <f t="shared" si="4"/>
        <v>0</v>
      </c>
    </row>
    <row r="115" spans="1:23" ht="15.75">
      <c r="A115" s="123">
        <f>IF(Données!A118="","",Données!A118)</f>
        <v>0</v>
      </c>
      <c r="B115" s="176">
        <f>IF(A115="","",COUNTIF(Données!B118:F118,1))</f>
        <v>0</v>
      </c>
      <c r="C115" s="176">
        <f>IF(A115="","",COUNTIF(Données!G118:I118,1))</f>
        <v>0</v>
      </c>
      <c r="D115" s="176">
        <f>IF(A115="","",COUNTIF(Données!J118:O118,1))</f>
        <v>0</v>
      </c>
      <c r="E115" s="176">
        <f>IF(A115="","",COUNTIF(Données!P118:S118,1))</f>
        <v>0</v>
      </c>
      <c r="F115" s="177">
        <f t="shared" si="0"/>
        <v>0</v>
      </c>
      <c r="G115" s="126">
        <f>IF(A115="","",100*F115/(18-COUNTIF(Données!B118:S118,"A")))</f>
        <v>0</v>
      </c>
      <c r="H115" s="176">
        <f>IF(A115="","",COUNTIF(Données!T118:W118,1))</f>
        <v>0</v>
      </c>
      <c r="I115" s="176">
        <f>IF(A115="","",COUNTIF(Données!X118:Z118,1))</f>
        <v>0</v>
      </c>
      <c r="J115" s="176">
        <f>IF(A115="","",COUNTIF(Données!AA118:AF118,1))</f>
        <v>0</v>
      </c>
      <c r="K115" s="178">
        <f t="shared" si="1"/>
        <v>0</v>
      </c>
      <c r="L115" s="128">
        <f>IF(A115="","",100*K115/(13-COUNTIF(Données!T118:AF118,"A")))</f>
        <v>0</v>
      </c>
      <c r="M115" s="179">
        <f>IF(A115="","",COUNTIF(Données!AG118:AK118,1))</f>
        <v>0</v>
      </c>
      <c r="N115" s="130">
        <f t="shared" si="2"/>
        <v>0</v>
      </c>
      <c r="O115" s="173">
        <f>IF(A115="","",100*N115/(5-COUNTIF(Données!AG118:AK118,"A")))</f>
        <v>0</v>
      </c>
      <c r="P115" s="180">
        <f>IF(A114="","",COUNTIF(Données!AL118:AO118,1))</f>
        <v>0</v>
      </c>
      <c r="Q115" s="180">
        <f>IF(A115="","",COUNTIF(Données!AP118:AR118,1))</f>
        <v>0</v>
      </c>
      <c r="R115" s="180">
        <f>IF(A115="","",COUNTIF(Données!AS118:AX118,1))</f>
        <v>0</v>
      </c>
      <c r="S115" s="181">
        <f>IF(A115="","",COUNTIF(Données!AY118:BC118,1))</f>
        <v>0</v>
      </c>
      <c r="T115" s="180">
        <f t="shared" si="3"/>
        <v>0</v>
      </c>
      <c r="U115" s="174">
        <f>IF(A115="","",100*T115/(18-COUNTIF(Données!AL118:BC118,"A")))</f>
        <v>0</v>
      </c>
      <c r="V115" s="182">
        <f>IF(A115="","",COUNTIF(Données!B118:BC118,1))</f>
        <v>0</v>
      </c>
      <c r="W115" s="134">
        <f t="shared" si="4"/>
        <v>0</v>
      </c>
    </row>
    <row r="116" spans="1:23" ht="15.75">
      <c r="A116" s="110">
        <f>IF(Données!A119="","",Données!A119)</f>
        <v>0</v>
      </c>
      <c r="B116" s="169">
        <f>IF(A116="","",COUNTIF(Données!B119:F119,1))</f>
        <v>0</v>
      </c>
      <c r="C116" s="169">
        <f>IF(A116="","",COUNTIF(Données!G119:I119,1))</f>
        <v>0</v>
      </c>
      <c r="D116" s="169">
        <f>IF(A116="","",COUNTIF(Données!J119:O119,1))</f>
        <v>0</v>
      </c>
      <c r="E116" s="169">
        <f>IF(A116="","",COUNTIF(Données!P119:S119,1))</f>
        <v>0</v>
      </c>
      <c r="F116" s="170">
        <f t="shared" si="0"/>
        <v>0</v>
      </c>
      <c r="G116" s="113">
        <f>IF(A116="","",100*F116/(18-COUNTIF(Données!B119:S119,"A")))</f>
        <v>0</v>
      </c>
      <c r="H116" s="169">
        <f>IF(A116="","",COUNTIF(Données!T119:W119,1))</f>
        <v>0</v>
      </c>
      <c r="I116" s="169">
        <f>IF(A116="","",COUNTIF(Données!X119:Z119,1))</f>
        <v>0</v>
      </c>
      <c r="J116" s="169">
        <f>IF(A116="","",COUNTIF(Données!AA119:AF119,1))</f>
        <v>0</v>
      </c>
      <c r="K116" s="171">
        <f t="shared" si="1"/>
        <v>0</v>
      </c>
      <c r="L116" s="115">
        <f>IF(A116="","",100*K116/(13-COUNTIF(Données!T119:AF119,"A")))</f>
        <v>0</v>
      </c>
      <c r="M116" s="172">
        <f>IF(A116="","",COUNTIF(Données!AG119:AK119,1))</f>
        <v>0</v>
      </c>
      <c r="N116" s="117">
        <f t="shared" si="2"/>
        <v>0</v>
      </c>
      <c r="O116" s="173">
        <f>IF(A116="","",100*N116/(5-COUNTIF(Données!AG119:AK119,"A")))</f>
        <v>0</v>
      </c>
      <c r="P116" s="120">
        <f>IF(A116="","",COUNTIF(Données!AL119:AO119,1))</f>
        <v>0</v>
      </c>
      <c r="Q116" s="120">
        <f>IF(A116="","",COUNTIF(Données!AP119:AR119,1))</f>
        <v>0</v>
      </c>
      <c r="R116" s="120">
        <f>IF(A116="","",COUNTIF(Données!AS119:AX119,1))</f>
        <v>0</v>
      </c>
      <c r="S116" s="120">
        <f>IF(A116="","",COUNTIF(Données!AY119:BC119,1))</f>
        <v>0</v>
      </c>
      <c r="T116" s="120">
        <f t="shared" si="3"/>
        <v>0</v>
      </c>
      <c r="U116" s="174">
        <f>IF(A116="","",100*T116/(18-COUNTIF(Données!AL119:BC119,"A")))</f>
        <v>0</v>
      </c>
      <c r="V116" s="175">
        <f>IF(A116="","",COUNTIF(Données!B119:BC119,1))</f>
        <v>0</v>
      </c>
      <c r="W116" s="122">
        <f t="shared" si="4"/>
        <v>0</v>
      </c>
    </row>
    <row r="117" spans="1:23" ht="15.75">
      <c r="A117" s="123">
        <f>IF(Données!A120="","",Données!A120)</f>
        <v>0</v>
      </c>
      <c r="B117" s="176">
        <f>IF(A117="","",COUNTIF(Données!B120:F120,1))</f>
        <v>0</v>
      </c>
      <c r="C117" s="176">
        <f>IF(A117="","",COUNTIF(Données!G120:I120,1))</f>
        <v>0</v>
      </c>
      <c r="D117" s="176">
        <f>IF(A117="","",COUNTIF(Données!J120:O120,1))</f>
        <v>0</v>
      </c>
      <c r="E117" s="176">
        <f>IF(A117="","",COUNTIF(Données!P120:S120,1))</f>
        <v>0</v>
      </c>
      <c r="F117" s="177">
        <f t="shared" si="0"/>
        <v>0</v>
      </c>
      <c r="G117" s="126">
        <f>IF(A117="","",100*F117/(18-COUNTIF(Données!B120:S120,"A")))</f>
        <v>0</v>
      </c>
      <c r="H117" s="176">
        <f>IF(A117="","",COUNTIF(Données!T120:W120,1))</f>
        <v>0</v>
      </c>
      <c r="I117" s="176">
        <f>IF(A117="","",COUNTIF(Données!X120:Z120,1))</f>
        <v>0</v>
      </c>
      <c r="J117" s="176">
        <f>IF(A117="","",COUNTIF(Données!AA120:AF120,1))</f>
        <v>0</v>
      </c>
      <c r="K117" s="178">
        <f t="shared" si="1"/>
        <v>0</v>
      </c>
      <c r="L117" s="128">
        <f>IF(A117="","",100*K117/(13-COUNTIF(Données!T120:AF120,"A")))</f>
        <v>0</v>
      </c>
      <c r="M117" s="179">
        <f>IF(A117="","",COUNTIF(Données!AG120:AK120,1))</f>
        <v>0</v>
      </c>
      <c r="N117" s="130">
        <f t="shared" si="2"/>
        <v>0</v>
      </c>
      <c r="O117" s="173">
        <f>IF(A117="","",100*N117/(5-COUNTIF(Données!AG120:AK120,"A")))</f>
        <v>0</v>
      </c>
      <c r="P117" s="180">
        <f>IF(A116="","",COUNTIF(Données!AL120:AO120,1))</f>
        <v>0</v>
      </c>
      <c r="Q117" s="180">
        <f>IF(A117="","",COUNTIF(Données!AP120:AR120,1))</f>
        <v>0</v>
      </c>
      <c r="R117" s="180">
        <f>IF(A117="","",COUNTIF(Données!AS120:AX120,1))</f>
        <v>0</v>
      </c>
      <c r="S117" s="181">
        <f>IF(A117="","",COUNTIF(Données!AY120:BC120,1))</f>
        <v>0</v>
      </c>
      <c r="T117" s="180">
        <f t="shared" si="3"/>
        <v>0</v>
      </c>
      <c r="U117" s="174">
        <f>IF(A117="","",100*T117/(18-COUNTIF(Données!AL120:BC120,"A")))</f>
        <v>0</v>
      </c>
      <c r="V117" s="182">
        <f>IF(A117="","",COUNTIF(Données!B120:BC120,1))</f>
        <v>0</v>
      </c>
      <c r="W117" s="134">
        <f t="shared" si="4"/>
        <v>0</v>
      </c>
    </row>
    <row r="118" spans="1:23" ht="15.75">
      <c r="A118" s="110">
        <f>IF(Données!A121="","",Données!A121)</f>
        <v>0</v>
      </c>
      <c r="B118" s="169">
        <f>IF(A118="","",COUNTIF(Données!B121:F121,1))</f>
        <v>0</v>
      </c>
      <c r="C118" s="169">
        <f>IF(A118="","",COUNTIF(Données!G121:I121,1))</f>
        <v>0</v>
      </c>
      <c r="D118" s="169">
        <f>IF(A118="","",COUNTIF(Données!J121:O121,1))</f>
        <v>0</v>
      </c>
      <c r="E118" s="169">
        <f>IF(A118="","",COUNTIF(Données!P121:S121,1))</f>
        <v>0</v>
      </c>
      <c r="F118" s="170">
        <f t="shared" si="0"/>
        <v>0</v>
      </c>
      <c r="G118" s="113">
        <f>IF(A118="","",100*F118/(18-COUNTIF(Données!B121:S121,"A")))</f>
        <v>0</v>
      </c>
      <c r="H118" s="169">
        <f>IF(A118="","",COUNTIF(Données!T121:W121,1))</f>
        <v>0</v>
      </c>
      <c r="I118" s="169">
        <f>IF(A118="","",COUNTIF(Données!X121:Z121,1))</f>
        <v>0</v>
      </c>
      <c r="J118" s="169">
        <f>IF(A118="","",COUNTIF(Données!AA121:AF121,1))</f>
        <v>0</v>
      </c>
      <c r="K118" s="171">
        <f t="shared" si="1"/>
        <v>0</v>
      </c>
      <c r="L118" s="115">
        <f>IF(A118="","",100*K118/(13-COUNTIF(Données!T121:AF121,"A")))</f>
        <v>0</v>
      </c>
      <c r="M118" s="172">
        <f>IF(A118="","",COUNTIF(Données!AG121:AK121,1))</f>
        <v>0</v>
      </c>
      <c r="N118" s="117">
        <f t="shared" si="2"/>
        <v>0</v>
      </c>
      <c r="O118" s="173">
        <f>IF(A118="","",100*N118/(5-COUNTIF(Données!AG121:AK121,"A")))</f>
        <v>0</v>
      </c>
      <c r="P118" s="120">
        <f>IF(A118="","",COUNTIF(Données!AL121:AO121,1))</f>
        <v>0</v>
      </c>
      <c r="Q118" s="120">
        <f>IF(A118="","",COUNTIF(Données!AP121:AR121,1))</f>
        <v>0</v>
      </c>
      <c r="R118" s="120">
        <f>IF(A118="","",COUNTIF(Données!AS121:AX121,1))</f>
        <v>0</v>
      </c>
      <c r="S118" s="120">
        <f>IF(A118="","",COUNTIF(Données!AY121:BC121,1))</f>
        <v>0</v>
      </c>
      <c r="T118" s="120">
        <f t="shared" si="3"/>
        <v>0</v>
      </c>
      <c r="U118" s="174">
        <f>IF(A118="","",100*T118/(18-COUNTIF(Données!AL121:BC121,"A")))</f>
        <v>0</v>
      </c>
      <c r="V118" s="175">
        <f>IF(A118="","",COUNTIF(Données!B121:BC121,1))</f>
        <v>0</v>
      </c>
      <c r="W118" s="122">
        <f t="shared" si="4"/>
        <v>0</v>
      </c>
    </row>
    <row r="119" spans="1:23" ht="15.75">
      <c r="A119" s="123">
        <f>IF(Données!A122="","",Données!A122)</f>
        <v>0</v>
      </c>
      <c r="B119" s="176">
        <f>IF(A119="","",COUNTIF(Données!B122:F122,1))</f>
        <v>0</v>
      </c>
      <c r="C119" s="176">
        <f>IF(A119="","",COUNTIF(Données!G122:I122,1))</f>
        <v>0</v>
      </c>
      <c r="D119" s="176">
        <f>IF(A119="","",COUNTIF(Données!J122:O122,1))</f>
        <v>0</v>
      </c>
      <c r="E119" s="176">
        <f>IF(A119="","",COUNTIF(Données!P122:S122,1))</f>
        <v>0</v>
      </c>
      <c r="F119" s="177">
        <f t="shared" si="0"/>
        <v>0</v>
      </c>
      <c r="G119" s="126">
        <f>IF(A119="","",100*F119/(18-COUNTIF(Données!B122:S122,"A")))</f>
        <v>0</v>
      </c>
      <c r="H119" s="176">
        <f>IF(A119="","",COUNTIF(Données!T122:W122,1))</f>
        <v>0</v>
      </c>
      <c r="I119" s="176">
        <f>IF(A119="","",COUNTIF(Données!X122:Z122,1))</f>
        <v>0</v>
      </c>
      <c r="J119" s="176">
        <f>IF(A119="","",COUNTIF(Données!AA122:AF122,1))</f>
        <v>0</v>
      </c>
      <c r="K119" s="178">
        <f t="shared" si="1"/>
        <v>0</v>
      </c>
      <c r="L119" s="128">
        <f>IF(A119="","",100*K119/(13-COUNTIF(Données!T122:AF122,"A")))</f>
        <v>0</v>
      </c>
      <c r="M119" s="179">
        <f>IF(A119="","",COUNTIF(Données!AG122:AK122,1))</f>
        <v>0</v>
      </c>
      <c r="N119" s="130">
        <f t="shared" si="2"/>
        <v>0</v>
      </c>
      <c r="O119" s="173">
        <f>IF(A119="","",100*N119/(5-COUNTIF(Données!AG122:AK122,"A")))</f>
        <v>0</v>
      </c>
      <c r="P119" s="180">
        <f>IF(A118="","",COUNTIF(Données!AL122:AO122,1))</f>
        <v>0</v>
      </c>
      <c r="Q119" s="180">
        <f>IF(A119="","",COUNTIF(Données!AP122:AR122,1))</f>
        <v>0</v>
      </c>
      <c r="R119" s="180">
        <f>IF(A119="","",COUNTIF(Données!AS122:AX122,1))</f>
        <v>0</v>
      </c>
      <c r="S119" s="181">
        <f>IF(A119="","",COUNTIF(Données!AY122:BC122,1))</f>
        <v>0</v>
      </c>
      <c r="T119" s="180">
        <f t="shared" si="3"/>
        <v>0</v>
      </c>
      <c r="U119" s="174">
        <f>IF(A119="","",100*T119/(18-COUNTIF(Données!AL122:BC122,"A")))</f>
        <v>0</v>
      </c>
      <c r="V119" s="182">
        <f>IF(A119="","",COUNTIF(Données!B122:BC122,1))</f>
        <v>0</v>
      </c>
      <c r="W119" s="134">
        <f t="shared" si="4"/>
        <v>0</v>
      </c>
    </row>
    <row r="120" spans="1:23" ht="15.75">
      <c r="A120" s="110">
        <f>IF(Données!A123="","",Données!A123)</f>
        <v>0</v>
      </c>
      <c r="B120" s="169">
        <f>IF(A120="","",COUNTIF(Données!B123:F123,1))</f>
        <v>0</v>
      </c>
      <c r="C120" s="169">
        <f>IF(A120="","",COUNTIF(Données!G123:I123,1))</f>
        <v>0</v>
      </c>
      <c r="D120" s="169">
        <f>IF(A120="","",COUNTIF(Données!J123:O123,1))</f>
        <v>0</v>
      </c>
      <c r="E120" s="169">
        <f>IF(A120="","",COUNTIF(Données!P123:S123,1))</f>
        <v>0</v>
      </c>
      <c r="F120" s="170">
        <f t="shared" si="0"/>
        <v>0</v>
      </c>
      <c r="G120" s="113">
        <f>IF(A120="","",100*F120/(18-COUNTIF(Données!B123:S123,"A")))</f>
        <v>0</v>
      </c>
      <c r="H120" s="169">
        <f>IF(A120="","",COUNTIF(Données!T123:W123,1))</f>
        <v>0</v>
      </c>
      <c r="I120" s="169">
        <f>IF(A120="","",COUNTIF(Données!X123:Z123,1))</f>
        <v>0</v>
      </c>
      <c r="J120" s="169">
        <f>IF(A120="","",COUNTIF(Données!AA123:AF123,1))</f>
        <v>0</v>
      </c>
      <c r="K120" s="171">
        <f t="shared" si="1"/>
        <v>0</v>
      </c>
      <c r="L120" s="115">
        <f>IF(A120="","",100*K120/(13-COUNTIF(Données!T123:AF123,"A")))</f>
        <v>0</v>
      </c>
      <c r="M120" s="172">
        <f>IF(A120="","",COUNTIF(Données!AG123:AK123,1))</f>
        <v>0</v>
      </c>
      <c r="N120" s="117">
        <f t="shared" si="2"/>
        <v>0</v>
      </c>
      <c r="O120" s="173">
        <f>IF(A120="","",100*N120/(5-COUNTIF(Données!AG123:AK123,"A")))</f>
        <v>0</v>
      </c>
      <c r="P120" s="120">
        <f>IF(A120="","",COUNTIF(Données!AL123:AO123,1))</f>
        <v>0</v>
      </c>
      <c r="Q120" s="120">
        <f>IF(A120="","",COUNTIF(Données!AP123:AR123,1))</f>
        <v>0</v>
      </c>
      <c r="R120" s="120">
        <f>IF(A120="","",COUNTIF(Données!AS123:AX123,1))</f>
        <v>0</v>
      </c>
      <c r="S120" s="120">
        <f>IF(A120="","",COUNTIF(Données!AY123:BC123,1))</f>
        <v>0</v>
      </c>
      <c r="T120" s="120">
        <f t="shared" si="3"/>
        <v>0</v>
      </c>
      <c r="U120" s="174">
        <f>IF(A120="","",100*T120/(18-COUNTIF(Données!AL123:BC123,"A")))</f>
        <v>0</v>
      </c>
      <c r="V120" s="175">
        <f>IF(A120="","",COUNTIF(Données!B123:BC123,1))</f>
        <v>0</v>
      </c>
      <c r="W120" s="122">
        <f t="shared" si="4"/>
        <v>0</v>
      </c>
    </row>
    <row r="121" spans="1:23" ht="15.75">
      <c r="A121" s="123">
        <f>IF(Données!A124="","",Données!A124)</f>
        <v>0</v>
      </c>
      <c r="B121" s="176">
        <f>IF(A121="","",COUNTIF(Données!B124:F124,1))</f>
        <v>0</v>
      </c>
      <c r="C121" s="176">
        <f>IF(A121="","",COUNTIF(Données!G124:I124,1))</f>
        <v>0</v>
      </c>
      <c r="D121" s="176">
        <f>IF(A121="","",COUNTIF(Données!J124:O124,1))</f>
        <v>0</v>
      </c>
      <c r="E121" s="176">
        <f>IF(A121="","",COUNTIF(Données!P124:S124,1))</f>
        <v>0</v>
      </c>
      <c r="F121" s="177">
        <f t="shared" si="0"/>
        <v>0</v>
      </c>
      <c r="G121" s="126">
        <f>IF(A121="","",100*F121/(18-COUNTIF(Données!B124:S124,"A")))</f>
        <v>0</v>
      </c>
      <c r="H121" s="176">
        <f>IF(A121="","",COUNTIF(Données!T124:W124,1))</f>
        <v>0</v>
      </c>
      <c r="I121" s="176">
        <f>IF(A121="","",COUNTIF(Données!X124:Z124,1))</f>
        <v>0</v>
      </c>
      <c r="J121" s="176">
        <f>IF(A121="","",COUNTIF(Données!AA124:AF124,1))</f>
        <v>0</v>
      </c>
      <c r="K121" s="178">
        <f t="shared" si="1"/>
        <v>0</v>
      </c>
      <c r="L121" s="128">
        <f>IF(A121="","",100*K121/(13-COUNTIF(Données!T124:AF124,"A")))</f>
        <v>0</v>
      </c>
      <c r="M121" s="179">
        <f>IF(A121="","",COUNTIF(Données!AG124:AK124,1))</f>
        <v>0</v>
      </c>
      <c r="N121" s="130">
        <f t="shared" si="2"/>
        <v>0</v>
      </c>
      <c r="O121" s="173">
        <f>IF(A121="","",100*N121/(5-COUNTIF(Données!AG124:AK124,"A")))</f>
        <v>0</v>
      </c>
      <c r="P121" s="180">
        <f>IF(A120="","",COUNTIF(Données!AL124:AO124,1))</f>
        <v>0</v>
      </c>
      <c r="Q121" s="180">
        <f>IF(A121="","",COUNTIF(Données!AP124:AR124,1))</f>
        <v>0</v>
      </c>
      <c r="R121" s="180">
        <f>IF(A121="","",COUNTIF(Données!AS124:AX124,1))</f>
        <v>0</v>
      </c>
      <c r="S121" s="181">
        <f>IF(A121="","",COUNTIF(Données!AY124:BC124,1))</f>
        <v>0</v>
      </c>
      <c r="T121" s="180">
        <f t="shared" si="3"/>
        <v>0</v>
      </c>
      <c r="U121" s="174">
        <f>IF(A121="","",100*T121/(18-COUNTIF(Données!AL124:BC124,"A")))</f>
        <v>0</v>
      </c>
      <c r="V121" s="182">
        <f>IF(A121="","",COUNTIF(Données!B124:BC124,1))</f>
        <v>0</v>
      </c>
      <c r="W121" s="134">
        <f t="shared" si="4"/>
        <v>0</v>
      </c>
    </row>
    <row r="122" spans="1:23" ht="15.75">
      <c r="A122" s="110">
        <f>IF(Données!A125="","",Données!A125)</f>
        <v>0</v>
      </c>
      <c r="B122" s="169">
        <f>IF(A122="","",COUNTIF(Données!B125:F125,1))</f>
        <v>0</v>
      </c>
      <c r="C122" s="169">
        <f>IF(A122="","",COUNTIF(Données!G125:I125,1))</f>
        <v>0</v>
      </c>
      <c r="D122" s="169">
        <f>IF(A122="","",COUNTIF(Données!J125:O125,1))</f>
        <v>0</v>
      </c>
      <c r="E122" s="169">
        <f>IF(A122="","",COUNTIF(Données!P125:S125,1))</f>
        <v>0</v>
      </c>
      <c r="F122" s="170">
        <f t="shared" si="0"/>
        <v>0</v>
      </c>
      <c r="G122" s="113">
        <f>IF(A122="","",100*F122/(18-COUNTIF(Données!B125:S125,"A")))</f>
        <v>0</v>
      </c>
      <c r="H122" s="169">
        <f>IF(A122="","",COUNTIF(Données!T125:W125,1))</f>
        <v>0</v>
      </c>
      <c r="I122" s="169">
        <f>IF(A122="","",COUNTIF(Données!X125:Z125,1))</f>
        <v>0</v>
      </c>
      <c r="J122" s="169">
        <f>IF(A122="","",COUNTIF(Données!AA125:AF125,1))</f>
        <v>0</v>
      </c>
      <c r="K122" s="171">
        <f t="shared" si="1"/>
        <v>0</v>
      </c>
      <c r="L122" s="115">
        <f>IF(A122="","",100*K122/(13-COUNTIF(Données!T125:AF125,"A")))</f>
        <v>0</v>
      </c>
      <c r="M122" s="172">
        <f>IF(A122="","",COUNTIF(Données!AG125:AK125,1))</f>
        <v>0</v>
      </c>
      <c r="N122" s="117">
        <f t="shared" si="2"/>
        <v>0</v>
      </c>
      <c r="O122" s="173">
        <f>IF(A122="","",100*N122/(5-COUNTIF(Données!AG125:AK125,"A")))</f>
        <v>0</v>
      </c>
      <c r="P122" s="120">
        <f>IF(A122="","",COUNTIF(Données!AL125:AO125,1))</f>
        <v>0</v>
      </c>
      <c r="Q122" s="120">
        <f>IF(A122="","",COUNTIF(Données!AP125:AR125,1))</f>
        <v>0</v>
      </c>
      <c r="R122" s="120">
        <f>IF(A122="","",COUNTIF(Données!AS125:AX125,1))</f>
        <v>0</v>
      </c>
      <c r="S122" s="120">
        <f>IF(A122="","",COUNTIF(Données!AY125:BC125,1))</f>
        <v>0</v>
      </c>
      <c r="T122" s="120">
        <f t="shared" si="3"/>
        <v>0</v>
      </c>
      <c r="U122" s="174">
        <f>IF(A122="","",100*T122/(18-COUNTIF(Données!AL125:BC125,"A")))</f>
        <v>0</v>
      </c>
      <c r="V122" s="175">
        <f>IF(A122="","",COUNTIF(Données!B125:BC125,1))</f>
        <v>0</v>
      </c>
      <c r="W122" s="122">
        <f t="shared" si="4"/>
        <v>0</v>
      </c>
    </row>
    <row r="123" spans="1:23" ht="15.75">
      <c r="A123" s="123">
        <f>IF(Données!A126="","",Données!A126)</f>
        <v>0</v>
      </c>
      <c r="B123" s="176">
        <f>IF(A123="","",COUNTIF(Données!B126:F126,1))</f>
        <v>0</v>
      </c>
      <c r="C123" s="176">
        <f>IF(A123="","",COUNTIF(Données!G126:I126,1))</f>
        <v>0</v>
      </c>
      <c r="D123" s="176">
        <f>IF(A123="","",COUNTIF(Données!J126:O126,1))</f>
        <v>0</v>
      </c>
      <c r="E123" s="176">
        <f>IF(A123="","",COUNTIF(Données!P126:S126,1))</f>
        <v>0</v>
      </c>
      <c r="F123" s="177">
        <f t="shared" si="0"/>
        <v>0</v>
      </c>
      <c r="G123" s="126">
        <f>IF(A123="","",100*F123/(18-COUNTIF(Données!B126:S126,"A")))</f>
        <v>0</v>
      </c>
      <c r="H123" s="176">
        <f>IF(A123="","",COUNTIF(Données!T126:W126,1))</f>
        <v>0</v>
      </c>
      <c r="I123" s="176">
        <f>IF(A123="","",COUNTIF(Données!X126:Z126,1))</f>
        <v>0</v>
      </c>
      <c r="J123" s="176">
        <f>IF(A123="","",COUNTIF(Données!AA126:AF126,1))</f>
        <v>0</v>
      </c>
      <c r="K123" s="178">
        <f t="shared" si="1"/>
        <v>0</v>
      </c>
      <c r="L123" s="128">
        <f>IF(A123="","",100*K123/(13-COUNTIF(Données!T126:AF126,"A")))</f>
        <v>0</v>
      </c>
      <c r="M123" s="179">
        <f>IF(A123="","",COUNTIF(Données!AG126:AK126,1))</f>
        <v>0</v>
      </c>
      <c r="N123" s="130">
        <f t="shared" si="2"/>
        <v>0</v>
      </c>
      <c r="O123" s="173">
        <f>IF(A123="","",100*N123/(5-COUNTIF(Données!AG126:AK126,"A")))</f>
        <v>0</v>
      </c>
      <c r="P123" s="180">
        <f>IF(A122="","",COUNTIF(Données!AL126:AO126,1))</f>
        <v>0</v>
      </c>
      <c r="Q123" s="180">
        <f>IF(A123="","",COUNTIF(Données!AP126:AR126,1))</f>
        <v>0</v>
      </c>
      <c r="R123" s="180">
        <f>IF(A123="","",COUNTIF(Données!AS126:AX126,1))</f>
        <v>0</v>
      </c>
      <c r="S123" s="181">
        <f>IF(A123="","",COUNTIF(Données!AY126:BC126,1))</f>
        <v>0</v>
      </c>
      <c r="T123" s="180">
        <f t="shared" si="3"/>
        <v>0</v>
      </c>
      <c r="U123" s="174">
        <f>IF(A123="","",100*T123/(18-COUNTIF(Données!AL126:BC126,"A")))</f>
        <v>0</v>
      </c>
      <c r="V123" s="182">
        <f>IF(A123="","",COUNTIF(Données!B126:BC126,1))</f>
        <v>0</v>
      </c>
      <c r="W123" s="134">
        <f t="shared" si="4"/>
        <v>0</v>
      </c>
    </row>
    <row r="124" spans="1:23" ht="15.75">
      <c r="A124" s="110">
        <f>IF(Données!A127="","",Données!A127)</f>
        <v>0</v>
      </c>
      <c r="B124" s="169">
        <f>IF(A124="","",COUNTIF(Données!B127:F127,1))</f>
        <v>0</v>
      </c>
      <c r="C124" s="169">
        <f>IF(A124="","",COUNTIF(Données!G127:I127,1))</f>
        <v>0</v>
      </c>
      <c r="D124" s="169">
        <f>IF(A124="","",COUNTIF(Données!J127:O127,1))</f>
        <v>0</v>
      </c>
      <c r="E124" s="169">
        <f>IF(A124="","",COUNTIF(Données!P127:S127,1))</f>
        <v>0</v>
      </c>
      <c r="F124" s="170">
        <f t="shared" si="0"/>
        <v>0</v>
      </c>
      <c r="G124" s="113">
        <f>IF(A124="","",100*F124/(18-COUNTIF(Données!B127:S127,"A")))</f>
        <v>0</v>
      </c>
      <c r="H124" s="169">
        <f>IF(A124="","",COUNTIF(Données!T127:W127,1))</f>
        <v>0</v>
      </c>
      <c r="I124" s="169">
        <f>IF(A124="","",COUNTIF(Données!X127:Z127,1))</f>
        <v>0</v>
      </c>
      <c r="J124" s="169">
        <f>IF(A124="","",COUNTIF(Données!AA127:AF127,1))</f>
        <v>0</v>
      </c>
      <c r="K124" s="171">
        <f t="shared" si="1"/>
        <v>0</v>
      </c>
      <c r="L124" s="115">
        <f>IF(A124="","",100*K124/(13-COUNTIF(Données!T127:AF127,"A")))</f>
        <v>0</v>
      </c>
      <c r="M124" s="172">
        <f>IF(A124="","",COUNTIF(Données!AG127:AK127,1))</f>
        <v>0</v>
      </c>
      <c r="N124" s="117">
        <f t="shared" si="2"/>
        <v>0</v>
      </c>
      <c r="O124" s="173">
        <f>IF(A124="","",100*N124/(5-COUNTIF(Données!AG127:AK127,"A")))</f>
        <v>0</v>
      </c>
      <c r="P124" s="120">
        <f>IF(A124="","",COUNTIF(Données!AL127:AO127,1))</f>
        <v>0</v>
      </c>
      <c r="Q124" s="120">
        <f>IF(A124="","",COUNTIF(Données!AP127:AR127,1))</f>
        <v>0</v>
      </c>
      <c r="R124" s="120">
        <f>IF(A124="","",COUNTIF(Données!AS127:AX127,1))</f>
        <v>0</v>
      </c>
      <c r="S124" s="120">
        <f>IF(A124="","",COUNTIF(Données!AY127:BC127,1))</f>
        <v>0</v>
      </c>
      <c r="T124" s="120">
        <f t="shared" si="3"/>
        <v>0</v>
      </c>
      <c r="U124" s="174">
        <f>IF(A124="","",100*T124/(18-COUNTIF(Données!AL127:BC127,"A")))</f>
        <v>0</v>
      </c>
      <c r="V124" s="175">
        <f>IF(A124="","",COUNTIF(Données!B127:BC127,1))</f>
        <v>0</v>
      </c>
      <c r="W124" s="122">
        <f t="shared" si="4"/>
        <v>0</v>
      </c>
    </row>
    <row r="125" spans="1:23" ht="15.75">
      <c r="A125" s="123">
        <f>IF(Données!A128="","",Données!A128)</f>
        <v>0</v>
      </c>
      <c r="B125" s="176">
        <f>IF(A125="","",COUNTIF(Données!B128:F128,1))</f>
        <v>0</v>
      </c>
      <c r="C125" s="176">
        <f>IF(A125="","",COUNTIF(Données!G128:I128,1))</f>
        <v>0</v>
      </c>
      <c r="D125" s="176">
        <f>IF(A125="","",COUNTIF(Données!J128:O128,1))</f>
        <v>0</v>
      </c>
      <c r="E125" s="176">
        <f>IF(A125="","",COUNTIF(Données!P128:S128,1))</f>
        <v>0</v>
      </c>
      <c r="F125" s="177">
        <f t="shared" si="0"/>
        <v>0</v>
      </c>
      <c r="G125" s="126">
        <f>IF(A125="","",100*F125/(18-COUNTIF(Données!B128:S128,"A")))</f>
        <v>0</v>
      </c>
      <c r="H125" s="176">
        <f>IF(A125="","",COUNTIF(Données!T128:W128,1))</f>
        <v>0</v>
      </c>
      <c r="I125" s="176">
        <f>IF(A125="","",COUNTIF(Données!X128:Z128,1))</f>
        <v>0</v>
      </c>
      <c r="J125" s="176">
        <f>IF(A125="","",COUNTIF(Données!AA128:AF128,1))</f>
        <v>0</v>
      </c>
      <c r="K125" s="178">
        <f t="shared" si="1"/>
        <v>0</v>
      </c>
      <c r="L125" s="128">
        <f>IF(A125="","",100*K125/(13-COUNTIF(Données!T128:AF128,"A")))</f>
        <v>0</v>
      </c>
      <c r="M125" s="179">
        <f>IF(A125="","",COUNTIF(Données!AG128:AK128,1))</f>
        <v>0</v>
      </c>
      <c r="N125" s="130">
        <f t="shared" si="2"/>
        <v>0</v>
      </c>
      <c r="O125" s="173">
        <f>IF(A125="","",100*N125/(5-COUNTIF(Données!AG128:AK128,"A")))</f>
        <v>0</v>
      </c>
      <c r="P125" s="180">
        <f>IF(A124="","",COUNTIF(Données!AL128:AO128,1))</f>
        <v>0</v>
      </c>
      <c r="Q125" s="180">
        <f>IF(A125="","",COUNTIF(Données!AP128:AR128,1))</f>
        <v>0</v>
      </c>
      <c r="R125" s="180">
        <f>IF(A125="","",COUNTIF(Données!AS128:AX128,1))</f>
        <v>0</v>
      </c>
      <c r="S125" s="181">
        <f>IF(A125="","",COUNTIF(Données!AY128:BC128,1))</f>
        <v>0</v>
      </c>
      <c r="T125" s="180">
        <f t="shared" si="3"/>
        <v>0</v>
      </c>
      <c r="U125" s="174">
        <f>IF(A125="","",100*T125/(18-COUNTIF(Données!AL128:BC128,"A")))</f>
        <v>0</v>
      </c>
      <c r="V125" s="182">
        <f>IF(A125="","",COUNTIF(Données!B128:BC128,1))</f>
        <v>0</v>
      </c>
      <c r="W125" s="134">
        <f t="shared" si="4"/>
        <v>0</v>
      </c>
    </row>
    <row r="126" spans="1:23" ht="15.75">
      <c r="A126" s="110">
        <f>IF(Données!A129="","",Données!A129)</f>
        <v>0</v>
      </c>
      <c r="B126" s="169">
        <f>IF(A126="","",COUNTIF(Données!B129:F129,1))</f>
        <v>0</v>
      </c>
      <c r="C126" s="169">
        <f>IF(A126="","",COUNTIF(Données!G129:I129,1))</f>
        <v>0</v>
      </c>
      <c r="D126" s="169">
        <f>IF(A126="","",COUNTIF(Données!J129:O129,1))</f>
        <v>0</v>
      </c>
      <c r="E126" s="169">
        <f>IF(A126="","",COUNTIF(Données!P129:S129,1))</f>
        <v>0</v>
      </c>
      <c r="F126" s="170">
        <f t="shared" si="0"/>
        <v>0</v>
      </c>
      <c r="G126" s="113">
        <f>IF(A126="","",100*F126/(18-COUNTIF(Données!B129:S129,"A")))</f>
        <v>0</v>
      </c>
      <c r="H126" s="169">
        <f>IF(A126="","",COUNTIF(Données!T129:W129,1))</f>
        <v>0</v>
      </c>
      <c r="I126" s="169">
        <f>IF(A126="","",COUNTIF(Données!X129:Z129,1))</f>
        <v>0</v>
      </c>
      <c r="J126" s="169">
        <f>IF(A126="","",COUNTIF(Données!AA129:AF129,1))</f>
        <v>0</v>
      </c>
      <c r="K126" s="171">
        <f t="shared" si="1"/>
        <v>0</v>
      </c>
      <c r="L126" s="115">
        <f>IF(A126="","",100*K126/(13-COUNTIF(Données!T129:AF129,"A")))</f>
        <v>0</v>
      </c>
      <c r="M126" s="172">
        <f>IF(A126="","",COUNTIF(Données!AG129:AK129,1))</f>
        <v>0</v>
      </c>
      <c r="N126" s="117">
        <f t="shared" si="2"/>
        <v>0</v>
      </c>
      <c r="O126" s="173">
        <f>IF(A126="","",100*N126/(5-COUNTIF(Données!AG129:AK129,"A")))</f>
        <v>0</v>
      </c>
      <c r="P126" s="120">
        <f>IF(A126="","",COUNTIF(Données!AL129:AO129,1))</f>
        <v>0</v>
      </c>
      <c r="Q126" s="120">
        <f>IF(A126="","",COUNTIF(Données!AP129:AR129,1))</f>
        <v>0</v>
      </c>
      <c r="R126" s="120">
        <f>IF(A126="","",COUNTIF(Données!AS129:AX129,1))</f>
        <v>0</v>
      </c>
      <c r="S126" s="120">
        <f>IF(A126="","",COUNTIF(Données!AY129:BC129,1))</f>
        <v>0</v>
      </c>
      <c r="T126" s="120">
        <f t="shared" si="3"/>
        <v>0</v>
      </c>
      <c r="U126" s="174">
        <f>IF(A126="","",100*T126/(18-COUNTIF(Données!AL129:BC129,"A")))</f>
        <v>0</v>
      </c>
      <c r="V126" s="175">
        <f>IF(A126="","",COUNTIF(Données!B129:BC129,1))</f>
        <v>0</v>
      </c>
      <c r="W126" s="122">
        <f t="shared" si="4"/>
        <v>0</v>
      </c>
    </row>
    <row r="127" spans="1:23" ht="15.75">
      <c r="A127" s="123">
        <f>IF(Données!A130="","",Données!A130)</f>
        <v>0</v>
      </c>
      <c r="B127" s="176">
        <f>IF(A127="","",COUNTIF(Données!B130:F130,1))</f>
        <v>0</v>
      </c>
      <c r="C127" s="176">
        <f>IF(A127="","",COUNTIF(Données!G130:I130,1))</f>
        <v>0</v>
      </c>
      <c r="D127" s="176">
        <f>IF(A127="","",COUNTIF(Données!J130:O130,1))</f>
        <v>0</v>
      </c>
      <c r="E127" s="176">
        <f>IF(A127="","",COUNTIF(Données!P130:S130,1))</f>
        <v>0</v>
      </c>
      <c r="F127" s="177">
        <f t="shared" si="0"/>
        <v>0</v>
      </c>
      <c r="G127" s="126">
        <f>IF(A127="","",100*F127/(18-COUNTIF(Données!B130:S130,"A")))</f>
        <v>0</v>
      </c>
      <c r="H127" s="176">
        <f>IF(A127="","",COUNTIF(Données!T130:W130,1))</f>
        <v>0</v>
      </c>
      <c r="I127" s="176">
        <f>IF(A127="","",COUNTIF(Données!X130:Z130,1))</f>
        <v>0</v>
      </c>
      <c r="J127" s="176">
        <f>IF(A127="","",COUNTIF(Données!AA130:AF130,1))</f>
        <v>0</v>
      </c>
      <c r="K127" s="178">
        <f t="shared" si="1"/>
        <v>0</v>
      </c>
      <c r="L127" s="128">
        <f>IF(A127="","",100*K127/(13-COUNTIF(Données!T130:AF130,"A")))</f>
        <v>0</v>
      </c>
      <c r="M127" s="179">
        <f>IF(A127="","",COUNTIF(Données!AG130:AK130,1))</f>
        <v>0</v>
      </c>
      <c r="N127" s="130">
        <f t="shared" si="2"/>
        <v>0</v>
      </c>
      <c r="O127" s="173">
        <f>IF(A127="","",100*N127/(5-COUNTIF(Données!AG130:AK130,"A")))</f>
        <v>0</v>
      </c>
      <c r="P127" s="180">
        <f>IF(A126="","",COUNTIF(Données!AL130:AO130,1))</f>
        <v>0</v>
      </c>
      <c r="Q127" s="180">
        <f>IF(A127="","",COUNTIF(Données!AP130:AR130,1))</f>
        <v>0</v>
      </c>
      <c r="R127" s="180">
        <f>IF(A127="","",COUNTIF(Données!AS130:AX130,1))</f>
        <v>0</v>
      </c>
      <c r="S127" s="181">
        <f>IF(A127="","",COUNTIF(Données!AY130:BC130,1))</f>
        <v>0</v>
      </c>
      <c r="T127" s="180">
        <f t="shared" si="3"/>
        <v>0</v>
      </c>
      <c r="U127" s="174">
        <f>IF(A127="","",100*T127/(18-COUNTIF(Données!AL130:BC130,"A")))</f>
        <v>0</v>
      </c>
      <c r="V127" s="182">
        <f>IF(A127="","",COUNTIF(Données!B130:BC130,1))</f>
        <v>0</v>
      </c>
      <c r="W127" s="134">
        <f t="shared" si="4"/>
        <v>0</v>
      </c>
    </row>
    <row r="128" spans="1:23" ht="15.75">
      <c r="A128" s="110">
        <f>IF(Données!A131="","",Données!A131)</f>
        <v>0</v>
      </c>
      <c r="B128" s="169">
        <f>IF(A128="","",COUNTIF(Données!B131:F131,1))</f>
        <v>0</v>
      </c>
      <c r="C128" s="169">
        <f>IF(A128="","",COUNTIF(Données!G131:I131,1))</f>
        <v>0</v>
      </c>
      <c r="D128" s="169">
        <f>IF(A128="","",COUNTIF(Données!J131:O131,1))</f>
        <v>0</v>
      </c>
      <c r="E128" s="169">
        <f>IF(A128="","",COUNTIF(Données!P131:S131,1))</f>
        <v>0</v>
      </c>
      <c r="F128" s="170">
        <f t="shared" si="0"/>
        <v>0</v>
      </c>
      <c r="G128" s="113">
        <f>IF(A128="","",100*F128/(18-COUNTIF(Données!B131:S131,"A")))</f>
        <v>0</v>
      </c>
      <c r="H128" s="169">
        <f>IF(A128="","",COUNTIF(Données!T131:W131,1))</f>
        <v>0</v>
      </c>
      <c r="I128" s="169">
        <f>IF(A128="","",COUNTIF(Données!X131:Z131,1))</f>
        <v>0</v>
      </c>
      <c r="J128" s="169">
        <f>IF(A128="","",COUNTIF(Données!AA131:AF131,1))</f>
        <v>0</v>
      </c>
      <c r="K128" s="171">
        <f t="shared" si="1"/>
        <v>0</v>
      </c>
      <c r="L128" s="115">
        <f>IF(A128="","",100*K128/(13-COUNTIF(Données!T131:AF131,"A")))</f>
        <v>0</v>
      </c>
      <c r="M128" s="172">
        <f>IF(A128="","",COUNTIF(Données!AG131:AK131,1))</f>
        <v>0</v>
      </c>
      <c r="N128" s="117">
        <f t="shared" si="2"/>
        <v>0</v>
      </c>
      <c r="O128" s="173">
        <f>IF(A128="","",100*N128/(5-COUNTIF(Données!AG131:AK131,"A")))</f>
        <v>0</v>
      </c>
      <c r="P128" s="120">
        <f>IF(A128="","",COUNTIF(Données!AL131:AO131,1))</f>
        <v>0</v>
      </c>
      <c r="Q128" s="120">
        <f>IF(A128="","",COUNTIF(Données!AP131:AR131,1))</f>
        <v>0</v>
      </c>
      <c r="R128" s="120">
        <f>IF(A128="","",COUNTIF(Données!AS131:AX131,1))</f>
        <v>0</v>
      </c>
      <c r="S128" s="120">
        <f>IF(A128="","",COUNTIF(Données!AY131:BC131,1))</f>
        <v>0</v>
      </c>
      <c r="T128" s="120">
        <f t="shared" si="3"/>
        <v>0</v>
      </c>
      <c r="U128" s="174">
        <f>IF(A128="","",100*T128/(18-COUNTIF(Données!AL131:BC131,"A")))</f>
        <v>0</v>
      </c>
      <c r="V128" s="175">
        <f>IF(A128="","",COUNTIF(Données!B131:BC131,1))</f>
        <v>0</v>
      </c>
      <c r="W128" s="122">
        <f t="shared" si="4"/>
        <v>0</v>
      </c>
    </row>
    <row r="129" spans="1:23" ht="15.75">
      <c r="A129" s="123">
        <f>IF(Données!A132="","",Données!A132)</f>
        <v>0</v>
      </c>
      <c r="B129" s="176">
        <f>IF(A129="","",COUNTIF(Données!B132:F132,1))</f>
        <v>0</v>
      </c>
      <c r="C129" s="176">
        <f>IF(A129="","",COUNTIF(Données!G132:I132,1))</f>
        <v>0</v>
      </c>
      <c r="D129" s="176">
        <f>IF(A129="","",COUNTIF(Données!J132:O132,1))</f>
        <v>0</v>
      </c>
      <c r="E129" s="176">
        <f>IF(A129="","",COUNTIF(Données!P132:S132,1))</f>
        <v>0</v>
      </c>
      <c r="F129" s="177">
        <f t="shared" si="0"/>
        <v>0</v>
      </c>
      <c r="G129" s="126">
        <f>IF(A129="","",100*F129/(18-COUNTIF(Données!B132:S132,"A")))</f>
        <v>0</v>
      </c>
      <c r="H129" s="176">
        <f>IF(A129="","",COUNTIF(Données!T132:W132,1))</f>
        <v>0</v>
      </c>
      <c r="I129" s="176">
        <f>IF(A129="","",COUNTIF(Données!X132:Z132,1))</f>
        <v>0</v>
      </c>
      <c r="J129" s="176">
        <f>IF(A129="","",COUNTIF(Données!AA132:AF132,1))</f>
        <v>0</v>
      </c>
      <c r="K129" s="178">
        <f t="shared" si="1"/>
        <v>0</v>
      </c>
      <c r="L129" s="128">
        <f>IF(A129="","",100*K129/(13-COUNTIF(Données!T132:AF132,"A")))</f>
        <v>0</v>
      </c>
      <c r="M129" s="179">
        <f>IF(A129="","",COUNTIF(Données!AG132:AK132,1))</f>
        <v>0</v>
      </c>
      <c r="N129" s="130">
        <f t="shared" si="2"/>
        <v>0</v>
      </c>
      <c r="O129" s="173">
        <f>IF(A129="","",100*N129/(5-COUNTIF(Données!AG132:AK132,"A")))</f>
        <v>0</v>
      </c>
      <c r="P129" s="180">
        <f>IF(A128="","",COUNTIF(Données!AL132:AO132,1))</f>
        <v>0</v>
      </c>
      <c r="Q129" s="180">
        <f>IF(A129="","",COUNTIF(Données!AP132:AR132,1))</f>
        <v>0</v>
      </c>
      <c r="R129" s="180">
        <f>IF(A129="","",COUNTIF(Données!AS132:AX132,1))</f>
        <v>0</v>
      </c>
      <c r="S129" s="181">
        <f>IF(A129="","",COUNTIF(Données!AY132:BC132,1))</f>
        <v>0</v>
      </c>
      <c r="T129" s="180">
        <f t="shared" si="3"/>
        <v>0</v>
      </c>
      <c r="U129" s="174">
        <f>IF(A129="","",100*T129/(18-COUNTIF(Données!AL132:BC132,"A")))</f>
        <v>0</v>
      </c>
      <c r="V129" s="182">
        <f>IF(A129="","",COUNTIF(Données!B132:BC132,1))</f>
        <v>0</v>
      </c>
      <c r="W129" s="134">
        <f t="shared" si="4"/>
        <v>0</v>
      </c>
    </row>
    <row r="130" spans="1:23" ht="15.75">
      <c r="A130" s="110">
        <f>IF(Données!A133="","",Données!A133)</f>
        <v>0</v>
      </c>
      <c r="B130" s="169">
        <f>IF(A130="","",COUNTIF(Données!B133:F133,1))</f>
        <v>0</v>
      </c>
      <c r="C130" s="169">
        <f>IF(A130="","",COUNTIF(Données!G133:I133,1))</f>
        <v>0</v>
      </c>
      <c r="D130" s="169">
        <f>IF(A130="","",COUNTIF(Données!J133:O133,1))</f>
        <v>0</v>
      </c>
      <c r="E130" s="169">
        <f>IF(A130="","",COUNTIF(Données!P133:S133,1))</f>
        <v>0</v>
      </c>
      <c r="F130" s="170">
        <f t="shared" si="0"/>
        <v>0</v>
      </c>
      <c r="G130" s="113">
        <f>IF(A130="","",100*F130/(18-COUNTIF(Données!B133:S133,"A")))</f>
        <v>0</v>
      </c>
      <c r="H130" s="169">
        <f>IF(A130="","",COUNTIF(Données!T133:W133,1))</f>
        <v>0</v>
      </c>
      <c r="I130" s="169">
        <f>IF(A130="","",COUNTIF(Données!X133:Z133,1))</f>
        <v>0</v>
      </c>
      <c r="J130" s="169">
        <f>IF(A130="","",COUNTIF(Données!AA133:AF133,1))</f>
        <v>0</v>
      </c>
      <c r="K130" s="171">
        <f t="shared" si="1"/>
        <v>0</v>
      </c>
      <c r="L130" s="115">
        <f>IF(A130="","",100*K130/(13-COUNTIF(Données!T133:AF133,"A")))</f>
        <v>0</v>
      </c>
      <c r="M130" s="172">
        <f>IF(A130="","",COUNTIF(Données!AG133:AK133,1))</f>
        <v>0</v>
      </c>
      <c r="N130" s="117">
        <f t="shared" si="2"/>
        <v>0</v>
      </c>
      <c r="O130" s="173">
        <f>IF(A130="","",100*N130/(5-COUNTIF(Données!AG133:AK133,"A")))</f>
        <v>0</v>
      </c>
      <c r="P130" s="120">
        <f>IF(A130="","",COUNTIF(Données!AL133:AO133,1))</f>
        <v>0</v>
      </c>
      <c r="Q130" s="120">
        <f>IF(A130="","",COUNTIF(Données!AP133:AR133,1))</f>
        <v>0</v>
      </c>
      <c r="R130" s="120">
        <f>IF(A130="","",COUNTIF(Données!AS133:AX133,1))</f>
        <v>0</v>
      </c>
      <c r="S130" s="120">
        <f>IF(A130="","",COUNTIF(Données!AY133:BC133,1))</f>
        <v>0</v>
      </c>
      <c r="T130" s="120">
        <f t="shared" si="3"/>
        <v>0</v>
      </c>
      <c r="U130" s="174">
        <f>IF(A130="","",100*T130/(18-COUNTIF(Données!AL133:BC133,"A")))</f>
        <v>0</v>
      </c>
      <c r="V130" s="175">
        <f>IF(A130="","",COUNTIF(Données!B133:BC133,1))</f>
        <v>0</v>
      </c>
      <c r="W130" s="122">
        <f t="shared" si="4"/>
        <v>0</v>
      </c>
    </row>
    <row r="131" spans="1:23" ht="15.75">
      <c r="A131" s="123">
        <f>IF(Données!A134="","",Données!A134)</f>
        <v>0</v>
      </c>
      <c r="B131" s="176">
        <f>IF(A131="","",COUNTIF(Données!B134:F134,1))</f>
        <v>0</v>
      </c>
      <c r="C131" s="176">
        <f>IF(A131="","",COUNTIF(Données!G134:I134,1))</f>
        <v>0</v>
      </c>
      <c r="D131" s="176">
        <f>IF(A131="","",COUNTIF(Données!J134:O134,1))</f>
        <v>0</v>
      </c>
      <c r="E131" s="176">
        <f>IF(A131="","",COUNTIF(Données!P134:S134,1))</f>
        <v>0</v>
      </c>
      <c r="F131" s="177">
        <f t="shared" si="0"/>
        <v>0</v>
      </c>
      <c r="G131" s="126">
        <f>IF(A131="","",100*F131/(18-COUNTIF(Données!B134:S134,"A")))</f>
        <v>0</v>
      </c>
      <c r="H131" s="176">
        <f>IF(A131="","",COUNTIF(Données!T134:W134,1))</f>
        <v>0</v>
      </c>
      <c r="I131" s="176">
        <f>IF(A131="","",COUNTIF(Données!X134:Z134,1))</f>
        <v>0</v>
      </c>
      <c r="J131" s="176">
        <f>IF(A131="","",COUNTIF(Données!AA134:AF134,1))</f>
        <v>0</v>
      </c>
      <c r="K131" s="178">
        <f t="shared" si="1"/>
        <v>0</v>
      </c>
      <c r="L131" s="128">
        <f>IF(A131="","",100*K131/(13-COUNTIF(Données!T134:AF134,"A")))</f>
        <v>0</v>
      </c>
      <c r="M131" s="179">
        <f>IF(A131="","",COUNTIF(Données!AG134:AK134,1))</f>
        <v>0</v>
      </c>
      <c r="N131" s="130">
        <f t="shared" si="2"/>
        <v>0</v>
      </c>
      <c r="O131" s="173">
        <f>IF(A131="","",100*N131/(5-COUNTIF(Données!AG134:AK134,"A")))</f>
        <v>0</v>
      </c>
      <c r="P131" s="180">
        <f>IF(A130="","",COUNTIF(Données!AL134:AO134,1))</f>
        <v>0</v>
      </c>
      <c r="Q131" s="180">
        <f>IF(A131="","",COUNTIF(Données!AP134:AR134,1))</f>
        <v>0</v>
      </c>
      <c r="R131" s="180">
        <f>IF(A131="","",COUNTIF(Données!AS134:AX134,1))</f>
        <v>0</v>
      </c>
      <c r="S131" s="181">
        <f>IF(A131="","",COUNTIF(Données!AY134:BC134,1))</f>
        <v>0</v>
      </c>
      <c r="T131" s="180">
        <f t="shared" si="3"/>
        <v>0</v>
      </c>
      <c r="U131" s="174">
        <f>IF(A131="","",100*T131/(18-COUNTIF(Données!AL134:BC134,"A")))</f>
        <v>0</v>
      </c>
      <c r="V131" s="182">
        <f>IF(A131="","",COUNTIF(Données!B134:BC134,1))</f>
        <v>0</v>
      </c>
      <c r="W131" s="134">
        <f t="shared" si="4"/>
        <v>0</v>
      </c>
    </row>
    <row r="132" spans="1:23" ht="15.75">
      <c r="A132" s="110">
        <f>IF(Données!A135="","",Données!A135)</f>
        <v>0</v>
      </c>
      <c r="B132" s="169">
        <f>IF(A132="","",COUNTIF(Données!B135:F135,1))</f>
        <v>0</v>
      </c>
      <c r="C132" s="169">
        <f>IF(A132="","",COUNTIF(Données!G135:I135,1))</f>
        <v>0</v>
      </c>
      <c r="D132" s="169">
        <f>IF(A132="","",COUNTIF(Données!J135:O135,1))</f>
        <v>0</v>
      </c>
      <c r="E132" s="169">
        <f>IF(A132="","",COUNTIF(Données!P135:S135,1))</f>
        <v>0</v>
      </c>
      <c r="F132" s="170">
        <f t="shared" si="0"/>
        <v>0</v>
      </c>
      <c r="G132" s="113">
        <f>IF(A132="","",100*F132/(18-COUNTIF(Données!B135:S135,"A")))</f>
        <v>0</v>
      </c>
      <c r="H132" s="169">
        <f>IF(A132="","",COUNTIF(Données!T135:W135,1))</f>
        <v>0</v>
      </c>
      <c r="I132" s="169">
        <f>IF(A132="","",COUNTIF(Données!X135:Z135,1))</f>
        <v>0</v>
      </c>
      <c r="J132" s="169">
        <f>IF(A132="","",COUNTIF(Données!AA135:AF135,1))</f>
        <v>0</v>
      </c>
      <c r="K132" s="171">
        <f t="shared" si="1"/>
        <v>0</v>
      </c>
      <c r="L132" s="115">
        <f>IF(A132="","",100*K132/(13-COUNTIF(Données!T135:AF135,"A")))</f>
        <v>0</v>
      </c>
      <c r="M132" s="172">
        <f>IF(A132="","",COUNTIF(Données!AG135:AK135,1))</f>
        <v>0</v>
      </c>
      <c r="N132" s="117">
        <f t="shared" si="2"/>
        <v>0</v>
      </c>
      <c r="O132" s="173">
        <f>IF(A132="","",100*N132/(5-COUNTIF(Données!AG135:AK135,"A")))</f>
        <v>0</v>
      </c>
      <c r="P132" s="120">
        <f>IF(A132="","",COUNTIF(Données!AL135:AO135,1))</f>
        <v>0</v>
      </c>
      <c r="Q132" s="120">
        <f>IF(A132="","",COUNTIF(Données!AP135:AR135,1))</f>
        <v>0</v>
      </c>
      <c r="R132" s="120">
        <f>IF(A132="","",COUNTIF(Données!AS135:AX135,1))</f>
        <v>0</v>
      </c>
      <c r="S132" s="120">
        <f>IF(A132="","",COUNTIF(Données!AY135:BC135,1))</f>
        <v>0</v>
      </c>
      <c r="T132" s="120">
        <f t="shared" si="3"/>
        <v>0</v>
      </c>
      <c r="U132" s="174">
        <f>IF(A132="","",100*T132/(18-COUNTIF(Données!AL135:BC135,"A")))</f>
        <v>0</v>
      </c>
      <c r="V132" s="175">
        <f>IF(A132="","",COUNTIF(Données!B135:BC135,1))</f>
        <v>0</v>
      </c>
      <c r="W132" s="122">
        <f t="shared" si="4"/>
        <v>0</v>
      </c>
    </row>
    <row r="133" spans="1:23" ht="15.75">
      <c r="A133" s="123">
        <f>IF(Données!A136="","",Données!A136)</f>
        <v>0</v>
      </c>
      <c r="B133" s="176">
        <f>IF(A133="","",COUNTIF(Données!B136:F136,1))</f>
        <v>0</v>
      </c>
      <c r="C133" s="176">
        <f>IF(A133="","",COUNTIF(Données!G136:I136,1))</f>
        <v>0</v>
      </c>
      <c r="D133" s="176">
        <f>IF(A133="","",COUNTIF(Données!J136:O136,1))</f>
        <v>0</v>
      </c>
      <c r="E133" s="176">
        <f>IF(A133="","",COUNTIF(Données!P136:S136,1))</f>
        <v>0</v>
      </c>
      <c r="F133" s="177">
        <f t="shared" si="0"/>
        <v>0</v>
      </c>
      <c r="G133" s="126">
        <f>IF(A133="","",100*F133/(18-COUNTIF(Données!B136:S136,"A")))</f>
        <v>0</v>
      </c>
      <c r="H133" s="176">
        <f>IF(A133="","",COUNTIF(Données!T136:W136,1))</f>
        <v>0</v>
      </c>
      <c r="I133" s="176">
        <f>IF(A133="","",COUNTIF(Données!X136:Z136,1))</f>
        <v>0</v>
      </c>
      <c r="J133" s="176">
        <f>IF(A133="","",COUNTIF(Données!AA136:AF136,1))</f>
        <v>0</v>
      </c>
      <c r="K133" s="178">
        <f t="shared" si="1"/>
        <v>0</v>
      </c>
      <c r="L133" s="128">
        <f>IF(A133="","",100*K133/(13-COUNTIF(Données!T136:AF136,"A")))</f>
        <v>0</v>
      </c>
      <c r="M133" s="179">
        <f>IF(A133="","",COUNTIF(Données!AG136:AK136,1))</f>
        <v>0</v>
      </c>
      <c r="N133" s="130">
        <f t="shared" si="2"/>
        <v>0</v>
      </c>
      <c r="O133" s="173">
        <f>IF(A133="","",100*N133/(5-COUNTIF(Données!AG136:AK136,"A")))</f>
        <v>0</v>
      </c>
      <c r="P133" s="180">
        <f>IF(A132="","",COUNTIF(Données!AL136:AO136,1))</f>
        <v>0</v>
      </c>
      <c r="Q133" s="180">
        <f>IF(A133="","",COUNTIF(Données!AP136:AR136,1))</f>
        <v>0</v>
      </c>
      <c r="R133" s="180">
        <f>IF(A133="","",COUNTIF(Données!AS136:AX136,1))</f>
        <v>0</v>
      </c>
      <c r="S133" s="181">
        <f>IF(A133="","",COUNTIF(Données!AY136:BC136,1))</f>
        <v>0</v>
      </c>
      <c r="T133" s="180">
        <f t="shared" si="3"/>
        <v>0</v>
      </c>
      <c r="U133" s="174">
        <f>IF(A133="","",100*T133/(18-COUNTIF(Données!AL136:BC136,"A")))</f>
        <v>0</v>
      </c>
      <c r="V133" s="182">
        <f>IF(A133="","",COUNTIF(Données!B136:BC136,1))</f>
        <v>0</v>
      </c>
      <c r="W133" s="134">
        <f t="shared" si="4"/>
        <v>0</v>
      </c>
    </row>
    <row r="134" spans="1:23" ht="15.75">
      <c r="A134" s="110">
        <f>IF(Données!A137="","",Données!A137)</f>
        <v>0</v>
      </c>
      <c r="B134" s="169">
        <f>IF(A134="","",COUNTIF(Données!B137:F137,1))</f>
        <v>0</v>
      </c>
      <c r="C134" s="169">
        <f>IF(A134="","",COUNTIF(Données!G137:I137,1))</f>
        <v>0</v>
      </c>
      <c r="D134" s="169">
        <f>IF(A134="","",COUNTIF(Données!J137:O137,1))</f>
        <v>0</v>
      </c>
      <c r="E134" s="169">
        <f>IF(A134="","",COUNTIF(Données!P137:S137,1))</f>
        <v>0</v>
      </c>
      <c r="F134" s="170">
        <f t="shared" si="0"/>
        <v>0</v>
      </c>
      <c r="G134" s="113">
        <f>IF(A134="","",100*F134/(18-COUNTIF(Données!B137:S137,"A")))</f>
        <v>0</v>
      </c>
      <c r="H134" s="169">
        <f>IF(A134="","",COUNTIF(Données!T137:W137,1))</f>
        <v>0</v>
      </c>
      <c r="I134" s="169">
        <f>IF(A134="","",COUNTIF(Données!X137:Z137,1))</f>
        <v>0</v>
      </c>
      <c r="J134" s="169">
        <f>IF(A134="","",COUNTIF(Données!AA137:AF137,1))</f>
        <v>0</v>
      </c>
      <c r="K134" s="171">
        <f t="shared" si="1"/>
        <v>0</v>
      </c>
      <c r="L134" s="115">
        <f>IF(A134="","",100*K134/(13-COUNTIF(Données!T137:AF137,"A")))</f>
        <v>0</v>
      </c>
      <c r="M134" s="172">
        <f>IF(A134="","",COUNTIF(Données!AG137:AK137,1))</f>
        <v>0</v>
      </c>
      <c r="N134" s="117">
        <f t="shared" si="2"/>
        <v>0</v>
      </c>
      <c r="O134" s="173">
        <f>IF(A134="","",100*N134/(5-COUNTIF(Données!AG137:AK137,"A")))</f>
        <v>0</v>
      </c>
      <c r="P134" s="120">
        <f>IF(A134="","",COUNTIF(Données!AL137:AO137,1))</f>
        <v>0</v>
      </c>
      <c r="Q134" s="120">
        <f>IF(A134="","",COUNTIF(Données!AP137:AR137,1))</f>
        <v>0</v>
      </c>
      <c r="R134" s="120">
        <f>IF(A134="","",COUNTIF(Données!AS137:AX137,1))</f>
        <v>0</v>
      </c>
      <c r="S134" s="120">
        <f>IF(A134="","",COUNTIF(Données!AY137:BC137,1))</f>
        <v>0</v>
      </c>
      <c r="T134" s="120">
        <f t="shared" si="3"/>
        <v>0</v>
      </c>
      <c r="U134" s="174">
        <f>IF(A134="","",100*T134/(18-COUNTIF(Données!AL137:BC137,"A")))</f>
        <v>0</v>
      </c>
      <c r="V134" s="175">
        <f>IF(A134="","",COUNTIF(Données!B137:BC137,1))</f>
        <v>0</v>
      </c>
      <c r="W134" s="122">
        <f t="shared" si="4"/>
        <v>0</v>
      </c>
    </row>
    <row r="135" spans="1:23" ht="15.75">
      <c r="A135" s="123">
        <f>IF(Données!A138="","",Données!A138)</f>
        <v>0</v>
      </c>
      <c r="B135" s="176">
        <f>IF(A135="","",COUNTIF(Données!B138:F138,1))</f>
        <v>0</v>
      </c>
      <c r="C135" s="176">
        <f>IF(A135="","",COUNTIF(Données!G138:I138,1))</f>
        <v>0</v>
      </c>
      <c r="D135" s="176">
        <f>IF(A135="","",COUNTIF(Données!J138:O138,1))</f>
        <v>0</v>
      </c>
      <c r="E135" s="176">
        <f>IF(A135="","",COUNTIF(Données!P138:S138,1))</f>
        <v>0</v>
      </c>
      <c r="F135" s="177">
        <f t="shared" si="0"/>
        <v>0</v>
      </c>
      <c r="G135" s="126">
        <f>IF(A135="","",100*F135/(18-COUNTIF(Données!B138:S138,"A")))</f>
        <v>0</v>
      </c>
      <c r="H135" s="176">
        <f>IF(A135="","",COUNTIF(Données!T138:W138,1))</f>
        <v>0</v>
      </c>
      <c r="I135" s="176">
        <f>IF(A135="","",COUNTIF(Données!X138:Z138,1))</f>
        <v>0</v>
      </c>
      <c r="J135" s="176">
        <f>IF(A135="","",COUNTIF(Données!AA138:AF138,1))</f>
        <v>0</v>
      </c>
      <c r="K135" s="178">
        <f t="shared" si="1"/>
        <v>0</v>
      </c>
      <c r="L135" s="128">
        <f>IF(A135="","",100*K135/(13-COUNTIF(Données!T138:AF138,"A")))</f>
        <v>0</v>
      </c>
      <c r="M135" s="179">
        <f>IF(A135="","",COUNTIF(Données!AG138:AK138,1))</f>
        <v>0</v>
      </c>
      <c r="N135" s="130">
        <f t="shared" si="2"/>
        <v>0</v>
      </c>
      <c r="O135" s="173">
        <f>IF(A135="","",100*N135/(5-COUNTIF(Données!AG138:AK138,"A")))</f>
        <v>0</v>
      </c>
      <c r="P135" s="180">
        <f>IF(A134="","",COUNTIF(Données!AL138:AO138,1))</f>
        <v>0</v>
      </c>
      <c r="Q135" s="180">
        <f>IF(A135="","",COUNTIF(Données!AP138:AR138,1))</f>
        <v>0</v>
      </c>
      <c r="R135" s="180">
        <f>IF(A135="","",COUNTIF(Données!AS138:AX138,1))</f>
        <v>0</v>
      </c>
      <c r="S135" s="181">
        <f>IF(A135="","",COUNTIF(Données!AY138:BC138,1))</f>
        <v>0</v>
      </c>
      <c r="T135" s="180">
        <f t="shared" si="3"/>
        <v>0</v>
      </c>
      <c r="U135" s="174">
        <f>IF(A135="","",100*T135/(18-COUNTIF(Données!AL138:BC138,"A")))</f>
        <v>0</v>
      </c>
      <c r="V135" s="182">
        <f>IF(A135="","",COUNTIF(Données!B138:BC138,1))</f>
        <v>0</v>
      </c>
      <c r="W135" s="134">
        <f t="shared" si="4"/>
        <v>0</v>
      </c>
    </row>
    <row r="136" spans="1:23" ht="15.75">
      <c r="A136" s="110">
        <f>IF(Données!A139="","",Données!A139)</f>
        <v>0</v>
      </c>
      <c r="B136" s="169">
        <f>IF(A136="","",COUNTIF(Données!B139:F139,1))</f>
        <v>0</v>
      </c>
      <c r="C136" s="169">
        <f>IF(A136="","",COUNTIF(Données!G139:I139,1))</f>
        <v>0</v>
      </c>
      <c r="D136" s="169">
        <f>IF(A136="","",COUNTIF(Données!J139:O139,1))</f>
        <v>0</v>
      </c>
      <c r="E136" s="169">
        <f>IF(A136="","",COUNTIF(Données!P139:S139,1))</f>
        <v>0</v>
      </c>
      <c r="F136" s="170">
        <f t="shared" si="0"/>
        <v>0</v>
      </c>
      <c r="G136" s="113">
        <f>IF(A136="","",100*F136/(18-COUNTIF(Données!B139:S139,"A")))</f>
        <v>0</v>
      </c>
      <c r="H136" s="169">
        <f>IF(A136="","",COUNTIF(Données!T139:W139,1))</f>
        <v>0</v>
      </c>
      <c r="I136" s="169">
        <f>IF(A136="","",COUNTIF(Données!X139:Z139,1))</f>
        <v>0</v>
      </c>
      <c r="J136" s="169">
        <f>IF(A136="","",COUNTIF(Données!AA139:AF139,1))</f>
        <v>0</v>
      </c>
      <c r="K136" s="171">
        <f t="shared" si="1"/>
        <v>0</v>
      </c>
      <c r="L136" s="115">
        <f>IF(A136="","",100*K136/(13-COUNTIF(Données!T139:AF139,"A")))</f>
        <v>0</v>
      </c>
      <c r="M136" s="172">
        <f>IF(A136="","",COUNTIF(Données!AG139:AK139,1))</f>
        <v>0</v>
      </c>
      <c r="N136" s="117">
        <f t="shared" si="2"/>
        <v>0</v>
      </c>
      <c r="O136" s="173">
        <f>IF(A136="","",100*N136/(5-COUNTIF(Données!AG139:AK139,"A")))</f>
        <v>0</v>
      </c>
      <c r="P136" s="120">
        <f>IF(A136="","",COUNTIF(Données!AL139:AO139,1))</f>
        <v>0</v>
      </c>
      <c r="Q136" s="120">
        <f>IF(A136="","",COUNTIF(Données!AP139:AR139,1))</f>
        <v>0</v>
      </c>
      <c r="R136" s="120">
        <f>IF(A136="","",COUNTIF(Données!AS139:AX139,1))</f>
        <v>0</v>
      </c>
      <c r="S136" s="120">
        <f>IF(A136="","",COUNTIF(Données!AY139:BC139,1))</f>
        <v>0</v>
      </c>
      <c r="T136" s="120">
        <f t="shared" si="3"/>
        <v>0</v>
      </c>
      <c r="U136" s="174">
        <f>IF(A136="","",100*T136/(18-COUNTIF(Données!AL139:BC139,"A")))</f>
        <v>0</v>
      </c>
      <c r="V136" s="175">
        <f>IF(A136="","",COUNTIF(Données!B139:BC139,1))</f>
        <v>0</v>
      </c>
      <c r="W136" s="122">
        <f t="shared" si="4"/>
        <v>0</v>
      </c>
    </row>
    <row r="137" spans="1:23" ht="15.75">
      <c r="A137" s="123">
        <f>IF(Données!A140="","",Données!A140)</f>
        <v>0</v>
      </c>
      <c r="B137" s="176">
        <f>IF(A137="","",COUNTIF(Données!B140:F140,1))</f>
        <v>0</v>
      </c>
      <c r="C137" s="176">
        <f>IF(A137="","",COUNTIF(Données!G140:I140,1))</f>
        <v>0</v>
      </c>
      <c r="D137" s="176">
        <f>IF(A137="","",COUNTIF(Données!J140:O140,1))</f>
        <v>0</v>
      </c>
      <c r="E137" s="176">
        <f>IF(A137="","",COUNTIF(Données!P140:S140,1))</f>
        <v>0</v>
      </c>
      <c r="F137" s="177">
        <f t="shared" si="0"/>
        <v>0</v>
      </c>
      <c r="G137" s="126">
        <f>IF(A137="","",100*F137/(18-COUNTIF(Données!B140:S140,"A")))</f>
        <v>0</v>
      </c>
      <c r="H137" s="176">
        <f>IF(A137="","",COUNTIF(Données!T140:W140,1))</f>
        <v>0</v>
      </c>
      <c r="I137" s="176">
        <f>IF(A137="","",COUNTIF(Données!X140:Z140,1))</f>
        <v>0</v>
      </c>
      <c r="J137" s="176">
        <f>IF(A137="","",COUNTIF(Données!AA140:AF140,1))</f>
        <v>0</v>
      </c>
      <c r="K137" s="178">
        <f t="shared" si="1"/>
        <v>0</v>
      </c>
      <c r="L137" s="128">
        <f>IF(A137="","",100*K137/(13-COUNTIF(Données!T140:AF140,"A")))</f>
        <v>0</v>
      </c>
      <c r="M137" s="179">
        <f>IF(A137="","",COUNTIF(Données!AG140:AK140,1))</f>
        <v>0</v>
      </c>
      <c r="N137" s="130">
        <f t="shared" si="2"/>
        <v>0</v>
      </c>
      <c r="O137" s="173">
        <f>IF(A137="","",100*N137/(5-COUNTIF(Données!AG140:AK140,"A")))</f>
        <v>0</v>
      </c>
      <c r="P137" s="180">
        <f>IF(A136="","",COUNTIF(Données!AL140:AO140,1))</f>
        <v>0</v>
      </c>
      <c r="Q137" s="180">
        <f>IF(A137="","",COUNTIF(Données!AP140:AR140,1))</f>
        <v>0</v>
      </c>
      <c r="R137" s="180">
        <f>IF(A137="","",COUNTIF(Données!AS140:AX140,1))</f>
        <v>0</v>
      </c>
      <c r="S137" s="181">
        <f>IF(A137="","",COUNTIF(Données!AY140:BC140,1))</f>
        <v>0</v>
      </c>
      <c r="T137" s="180">
        <f t="shared" si="3"/>
        <v>0</v>
      </c>
      <c r="U137" s="174">
        <f>IF(A137="","",100*T137/(18-COUNTIF(Données!AL140:BC140,"A")))</f>
        <v>0</v>
      </c>
      <c r="V137" s="182">
        <f>IF(A137="","",COUNTIF(Données!B140:BC140,1))</f>
        <v>0</v>
      </c>
      <c r="W137" s="134">
        <f t="shared" si="4"/>
        <v>0</v>
      </c>
    </row>
    <row r="138" spans="1:23" ht="15.75">
      <c r="A138" s="110">
        <f>IF(Données!A141="","",Données!A141)</f>
        <v>0</v>
      </c>
      <c r="B138" s="169">
        <f>IF(A138="","",COUNTIF(Données!B141:F141,1))</f>
        <v>0</v>
      </c>
      <c r="C138" s="169">
        <f>IF(A138="","",COUNTIF(Données!G141:I141,1))</f>
        <v>0</v>
      </c>
      <c r="D138" s="169">
        <f>IF(A138="","",COUNTIF(Données!J141:O141,1))</f>
        <v>0</v>
      </c>
      <c r="E138" s="169">
        <f>IF(A138="","",COUNTIF(Données!P141:S141,1))</f>
        <v>0</v>
      </c>
      <c r="F138" s="170">
        <f t="shared" si="0"/>
        <v>0</v>
      </c>
      <c r="G138" s="113">
        <f>IF(A138="","",100*F138/(18-COUNTIF(Données!B141:S141,"A")))</f>
        <v>0</v>
      </c>
      <c r="H138" s="169">
        <f>IF(A138="","",COUNTIF(Données!T141:W141,1))</f>
        <v>0</v>
      </c>
      <c r="I138" s="169">
        <f>IF(A138="","",COUNTIF(Données!X141:Z141,1))</f>
        <v>0</v>
      </c>
      <c r="J138" s="169">
        <f>IF(A138="","",COUNTIF(Données!AA141:AF141,1))</f>
        <v>0</v>
      </c>
      <c r="K138" s="171">
        <f t="shared" si="1"/>
        <v>0</v>
      </c>
      <c r="L138" s="115">
        <f>IF(A138="","",100*K138/(13-COUNTIF(Données!T141:AF141,"A")))</f>
        <v>0</v>
      </c>
      <c r="M138" s="172">
        <f>IF(A138="","",COUNTIF(Données!AG141:AK141,1))</f>
        <v>0</v>
      </c>
      <c r="N138" s="117">
        <f t="shared" si="2"/>
        <v>0</v>
      </c>
      <c r="O138" s="173">
        <f>IF(A138="","",100*N138/(5-COUNTIF(Données!AG141:AK141,"A")))</f>
        <v>0</v>
      </c>
      <c r="P138" s="120">
        <f>IF(A138="","",COUNTIF(Données!AL141:AO141,1))</f>
        <v>0</v>
      </c>
      <c r="Q138" s="120">
        <f>IF(A138="","",COUNTIF(Données!AP141:AR141,1))</f>
        <v>0</v>
      </c>
      <c r="R138" s="120">
        <f>IF(A138="","",COUNTIF(Données!AS141:AX141,1))</f>
        <v>0</v>
      </c>
      <c r="S138" s="120">
        <f>IF(A138="","",COUNTIF(Données!AY141:BC141,1))</f>
        <v>0</v>
      </c>
      <c r="T138" s="120">
        <f t="shared" si="3"/>
        <v>0</v>
      </c>
      <c r="U138" s="174">
        <f>IF(A138="","",100*T138/(18-COUNTIF(Données!AL141:BC141,"A")))</f>
        <v>0</v>
      </c>
      <c r="V138" s="175">
        <f>IF(A138="","",COUNTIF(Données!B141:BC141,1))</f>
        <v>0</v>
      </c>
      <c r="W138" s="122">
        <f t="shared" si="4"/>
        <v>0</v>
      </c>
    </row>
    <row r="139" spans="1:23" ht="15.75">
      <c r="A139" s="123">
        <f>IF(Données!A142="","",Données!A142)</f>
        <v>0</v>
      </c>
      <c r="B139" s="176">
        <f>IF(A139="","",COUNTIF(Données!B142:F142,1))</f>
        <v>0</v>
      </c>
      <c r="C139" s="176">
        <f>IF(A139="","",COUNTIF(Données!G142:I142,1))</f>
        <v>0</v>
      </c>
      <c r="D139" s="176">
        <f>IF(A139="","",COUNTIF(Données!J142:O142,1))</f>
        <v>0</v>
      </c>
      <c r="E139" s="176">
        <f>IF(A139="","",COUNTIF(Données!P142:S142,1))</f>
        <v>0</v>
      </c>
      <c r="F139" s="177">
        <f t="shared" si="0"/>
        <v>0</v>
      </c>
      <c r="G139" s="126">
        <f>IF(A139="","",100*F139/(18-COUNTIF(Données!B142:S142,"A")))</f>
        <v>0</v>
      </c>
      <c r="H139" s="176">
        <f>IF(A139="","",COUNTIF(Données!T142:W142,1))</f>
        <v>0</v>
      </c>
      <c r="I139" s="176">
        <f>IF(A139="","",COUNTIF(Données!X142:Z142,1))</f>
        <v>0</v>
      </c>
      <c r="J139" s="176">
        <f>IF(A139="","",COUNTIF(Données!AA142:AF142,1))</f>
        <v>0</v>
      </c>
      <c r="K139" s="178">
        <f t="shared" si="1"/>
        <v>0</v>
      </c>
      <c r="L139" s="128">
        <f>IF(A139="","",100*K139/(13-COUNTIF(Données!T142:AF142,"A")))</f>
        <v>0</v>
      </c>
      <c r="M139" s="179">
        <f>IF(A139="","",COUNTIF(Données!AG142:AK142,1))</f>
        <v>0</v>
      </c>
      <c r="N139" s="130">
        <f t="shared" si="2"/>
        <v>0</v>
      </c>
      <c r="O139" s="173">
        <f>IF(A139="","",100*N139/(5-COUNTIF(Données!AG142:AK142,"A")))</f>
        <v>0</v>
      </c>
      <c r="P139" s="180">
        <f>IF(A138="","",COUNTIF(Données!AL142:AO142,1))</f>
        <v>0</v>
      </c>
      <c r="Q139" s="180">
        <f>IF(A139="","",COUNTIF(Données!AP142:AR142,1))</f>
        <v>0</v>
      </c>
      <c r="R139" s="180">
        <f>IF(A139="","",COUNTIF(Données!AS142:AX142,1))</f>
        <v>0</v>
      </c>
      <c r="S139" s="181">
        <f>IF(A139="","",COUNTIF(Données!AY142:BC142,1))</f>
        <v>0</v>
      </c>
      <c r="T139" s="180">
        <f t="shared" si="3"/>
        <v>0</v>
      </c>
      <c r="U139" s="174">
        <f>IF(A139="","",100*T139/(18-COUNTIF(Données!AL142:BC142,"A")))</f>
        <v>0</v>
      </c>
      <c r="V139" s="182">
        <f>IF(A139="","",COUNTIF(Données!B142:BC142,1))</f>
        <v>0</v>
      </c>
      <c r="W139" s="134">
        <f t="shared" si="4"/>
        <v>0</v>
      </c>
    </row>
    <row r="140" spans="1:23" ht="15.75">
      <c r="A140" s="110">
        <f>IF(Données!A143="","",Données!A143)</f>
        <v>0</v>
      </c>
      <c r="B140" s="169">
        <f>IF(A140="","",COUNTIF(Données!B143:F143,1))</f>
        <v>0</v>
      </c>
      <c r="C140" s="169">
        <f>IF(A140="","",COUNTIF(Données!G143:I143,1))</f>
        <v>0</v>
      </c>
      <c r="D140" s="169">
        <f>IF(A140="","",COUNTIF(Données!J143:O143,1))</f>
        <v>0</v>
      </c>
      <c r="E140" s="169">
        <f>IF(A140="","",COUNTIF(Données!P143:S143,1))</f>
        <v>0</v>
      </c>
      <c r="F140" s="170">
        <f t="shared" si="0"/>
        <v>0</v>
      </c>
      <c r="G140" s="113">
        <f>IF(A140="","",100*F140/(18-COUNTIF(Données!B143:S143,"A")))</f>
        <v>0</v>
      </c>
      <c r="H140" s="169">
        <f>IF(A140="","",COUNTIF(Données!T143:W143,1))</f>
        <v>0</v>
      </c>
      <c r="I140" s="169">
        <f>IF(A140="","",COUNTIF(Données!X143:Z143,1))</f>
        <v>0</v>
      </c>
      <c r="J140" s="169">
        <f>IF(A140="","",COUNTIF(Données!AA143:AF143,1))</f>
        <v>0</v>
      </c>
      <c r="K140" s="171">
        <f t="shared" si="1"/>
        <v>0</v>
      </c>
      <c r="L140" s="115">
        <f>IF(A140="","",100*K140/(13-COUNTIF(Données!T143:AF143,"A")))</f>
        <v>0</v>
      </c>
      <c r="M140" s="172">
        <f>IF(A140="","",COUNTIF(Données!AG143:AK143,1))</f>
        <v>0</v>
      </c>
      <c r="N140" s="117">
        <f t="shared" si="2"/>
        <v>0</v>
      </c>
      <c r="O140" s="173">
        <f>IF(A140="","",100*N140/(5-COUNTIF(Données!AG143:AK143,"A")))</f>
        <v>0</v>
      </c>
      <c r="P140" s="120">
        <f>IF(A140="","",COUNTIF(Données!AL143:AO143,1))</f>
        <v>0</v>
      </c>
      <c r="Q140" s="120">
        <f>IF(A140="","",COUNTIF(Données!AP143:AR143,1))</f>
        <v>0</v>
      </c>
      <c r="R140" s="120">
        <f>IF(A140="","",COUNTIF(Données!AS143:AX143,1))</f>
        <v>0</v>
      </c>
      <c r="S140" s="120">
        <f>IF(A140="","",COUNTIF(Données!AY143:BC143,1))</f>
        <v>0</v>
      </c>
      <c r="T140" s="120">
        <f t="shared" si="3"/>
        <v>0</v>
      </c>
      <c r="U140" s="174">
        <f>IF(A140="","",100*T140/(18-COUNTIF(Données!AL143:BC143,"A")))</f>
        <v>0</v>
      </c>
      <c r="V140" s="175">
        <f>IF(A140="","",COUNTIF(Données!B143:BC143,1))</f>
        <v>0</v>
      </c>
      <c r="W140" s="122">
        <f t="shared" si="4"/>
        <v>0</v>
      </c>
    </row>
    <row r="141" spans="1:23" ht="15.75">
      <c r="A141" s="123">
        <f>IF(Données!A144="","",Données!A144)</f>
        <v>0</v>
      </c>
      <c r="B141" s="176">
        <f>IF(A141="","",COUNTIF(Données!B144:F144,1))</f>
        <v>0</v>
      </c>
      <c r="C141" s="176">
        <f>IF(A141="","",COUNTIF(Données!G144:I144,1))</f>
        <v>0</v>
      </c>
      <c r="D141" s="176">
        <f>IF(A141="","",COUNTIF(Données!J144:O144,1))</f>
        <v>0</v>
      </c>
      <c r="E141" s="176">
        <f>IF(A141="","",COUNTIF(Données!P144:S144,1))</f>
        <v>0</v>
      </c>
      <c r="F141" s="177">
        <f t="shared" si="0"/>
        <v>0</v>
      </c>
      <c r="G141" s="126">
        <f>IF(A141="","",100*F141/(18-COUNTIF(Données!B144:S144,"A")))</f>
        <v>0</v>
      </c>
      <c r="H141" s="176">
        <f>IF(A141="","",COUNTIF(Données!T144:W144,1))</f>
        <v>0</v>
      </c>
      <c r="I141" s="176">
        <f>IF(A141="","",COUNTIF(Données!X144:Z144,1))</f>
        <v>0</v>
      </c>
      <c r="J141" s="176">
        <f>IF(A141="","",COUNTIF(Données!AA144:AF144,1))</f>
        <v>0</v>
      </c>
      <c r="K141" s="178">
        <f t="shared" si="1"/>
        <v>0</v>
      </c>
      <c r="L141" s="128">
        <f>IF(A141="","",100*K141/(13-COUNTIF(Données!T144:AF144,"A")))</f>
        <v>0</v>
      </c>
      <c r="M141" s="179">
        <f>IF(A141="","",COUNTIF(Données!AG144:AK144,1))</f>
        <v>0</v>
      </c>
      <c r="N141" s="130">
        <f t="shared" si="2"/>
        <v>0</v>
      </c>
      <c r="O141" s="173">
        <f>IF(A141="","",100*N141/(5-COUNTIF(Données!AG144:AK144,"A")))</f>
        <v>0</v>
      </c>
      <c r="P141" s="180">
        <f>IF(A140="","",COUNTIF(Données!AL144:AO144,1))</f>
        <v>0</v>
      </c>
      <c r="Q141" s="180">
        <f>IF(A141="","",COUNTIF(Données!AP144:AR144,1))</f>
        <v>0</v>
      </c>
      <c r="R141" s="180">
        <f>IF(A141="","",COUNTIF(Données!AS144:AX144,1))</f>
        <v>0</v>
      </c>
      <c r="S141" s="181">
        <f>IF(A141="","",COUNTIF(Données!AY144:BC144,1))</f>
        <v>0</v>
      </c>
      <c r="T141" s="180">
        <f t="shared" si="3"/>
        <v>0</v>
      </c>
      <c r="U141" s="174">
        <f>IF(A141="","",100*T141/(18-COUNTIF(Données!AL144:BC144,"A")))</f>
        <v>0</v>
      </c>
      <c r="V141" s="182">
        <f>IF(A141="","",COUNTIF(Données!B144:BC144,1))</f>
        <v>0</v>
      </c>
      <c r="W141" s="134">
        <f t="shared" si="4"/>
        <v>0</v>
      </c>
    </row>
    <row r="142" spans="1:23" ht="15.75">
      <c r="A142" s="110">
        <f>IF(Données!A145="","",Données!A145)</f>
        <v>0</v>
      </c>
      <c r="B142" s="169">
        <f>IF(A142="","",COUNTIF(Données!B145:F145,1))</f>
        <v>0</v>
      </c>
      <c r="C142" s="169">
        <f>IF(A142="","",COUNTIF(Données!G145:I145,1))</f>
        <v>0</v>
      </c>
      <c r="D142" s="169">
        <f>IF(A142="","",COUNTIF(Données!J145:O145,1))</f>
        <v>0</v>
      </c>
      <c r="E142" s="169">
        <f>IF(A142="","",COUNTIF(Données!P145:S145,1))</f>
        <v>0</v>
      </c>
      <c r="F142" s="170">
        <f t="shared" si="0"/>
        <v>0</v>
      </c>
      <c r="G142" s="113">
        <f>IF(A142="","",100*F142/(18-COUNTIF(Données!B145:S145,"A")))</f>
        <v>0</v>
      </c>
      <c r="H142" s="169">
        <f>IF(A142="","",COUNTIF(Données!T145:W145,1))</f>
        <v>0</v>
      </c>
      <c r="I142" s="169">
        <f>IF(A142="","",COUNTIF(Données!X145:Z145,1))</f>
        <v>0</v>
      </c>
      <c r="J142" s="169">
        <f>IF(A142="","",COUNTIF(Données!AA145:AF145,1))</f>
        <v>0</v>
      </c>
      <c r="K142" s="171">
        <f t="shared" si="1"/>
        <v>0</v>
      </c>
      <c r="L142" s="115">
        <f>IF(A142="","",100*K142/(13-COUNTIF(Données!T145:AF145,"A")))</f>
        <v>0</v>
      </c>
      <c r="M142" s="172">
        <f>IF(A142="","",COUNTIF(Données!AG145:AK145,1))</f>
        <v>0</v>
      </c>
      <c r="N142" s="117">
        <f t="shared" si="2"/>
        <v>0</v>
      </c>
      <c r="O142" s="173">
        <f>IF(A142="","",100*N142/(5-COUNTIF(Données!AG145:AK145,"A")))</f>
        <v>0</v>
      </c>
      <c r="P142" s="120">
        <f>IF(A142="","",COUNTIF(Données!AL145:AO145,1))</f>
        <v>0</v>
      </c>
      <c r="Q142" s="120">
        <f>IF(A142="","",COUNTIF(Données!AP145:AR145,1))</f>
        <v>0</v>
      </c>
      <c r="R142" s="120">
        <f>IF(A142="","",COUNTIF(Données!AS145:AX145,1))</f>
        <v>0</v>
      </c>
      <c r="S142" s="120">
        <f>IF(A142="","",COUNTIF(Données!AY145:BC145,1))</f>
        <v>0</v>
      </c>
      <c r="T142" s="120">
        <f t="shared" si="3"/>
        <v>0</v>
      </c>
      <c r="U142" s="174">
        <f>IF(A142="","",100*T142/(18-COUNTIF(Données!AL145:BC145,"A")))</f>
        <v>0</v>
      </c>
      <c r="V142" s="175">
        <f>IF(A142="","",COUNTIF(Données!B145:BC145,1))</f>
        <v>0</v>
      </c>
      <c r="W142" s="122">
        <f t="shared" si="4"/>
        <v>0</v>
      </c>
    </row>
    <row r="143" spans="1:23" ht="15.75">
      <c r="A143" s="123">
        <f>IF(Données!A146="","",Données!A146)</f>
        <v>0</v>
      </c>
      <c r="B143" s="176">
        <f>IF(A143="","",COUNTIF(Données!B146:F146,1))</f>
        <v>0</v>
      </c>
      <c r="C143" s="176">
        <f>IF(A143="","",COUNTIF(Données!G146:I146,1))</f>
        <v>0</v>
      </c>
      <c r="D143" s="176">
        <f>IF(A143="","",COUNTIF(Données!J146:O146,1))</f>
        <v>0</v>
      </c>
      <c r="E143" s="176">
        <f>IF(A143="","",COUNTIF(Données!P146:S146,1))</f>
        <v>0</v>
      </c>
      <c r="F143" s="177">
        <f t="shared" si="0"/>
        <v>0</v>
      </c>
      <c r="G143" s="126">
        <f>IF(A143="","",100*F143/(18-COUNTIF(Données!B146:S146,"A")))</f>
        <v>0</v>
      </c>
      <c r="H143" s="176">
        <f>IF(A143="","",COUNTIF(Données!T146:W146,1))</f>
        <v>0</v>
      </c>
      <c r="I143" s="176">
        <f>IF(A143="","",COUNTIF(Données!X146:Z146,1))</f>
        <v>0</v>
      </c>
      <c r="J143" s="176">
        <f>IF(A143="","",COUNTIF(Données!AA146:AF146,1))</f>
        <v>0</v>
      </c>
      <c r="K143" s="178">
        <f t="shared" si="1"/>
        <v>0</v>
      </c>
      <c r="L143" s="128">
        <f>IF(A143="","",100*K143/(13-COUNTIF(Données!T146:AF146,"A")))</f>
        <v>0</v>
      </c>
      <c r="M143" s="179">
        <f>IF(A143="","",COUNTIF(Données!AG146:AK146,1))</f>
        <v>0</v>
      </c>
      <c r="N143" s="130">
        <f t="shared" si="2"/>
        <v>0</v>
      </c>
      <c r="O143" s="173">
        <f>IF(A143="","",100*N143/(5-COUNTIF(Données!AG146:AK146,"A")))</f>
        <v>0</v>
      </c>
      <c r="P143" s="180">
        <f>IF(A142="","",COUNTIF(Données!AL146:AO146,1))</f>
        <v>0</v>
      </c>
      <c r="Q143" s="180">
        <f>IF(A143="","",COUNTIF(Données!AP146:AR146,1))</f>
        <v>0</v>
      </c>
      <c r="R143" s="180">
        <f>IF(A143="","",COUNTIF(Données!AS146:AX146,1))</f>
        <v>0</v>
      </c>
      <c r="S143" s="181">
        <f>IF(A143="","",COUNTIF(Données!AY146:BC146,1))</f>
        <v>0</v>
      </c>
      <c r="T143" s="180">
        <f t="shared" si="3"/>
        <v>0</v>
      </c>
      <c r="U143" s="174">
        <f>IF(A143="","",100*T143/(18-COUNTIF(Données!AL146:BC146,"A")))</f>
        <v>0</v>
      </c>
      <c r="V143" s="182">
        <f>IF(A143="","",COUNTIF(Données!B146:BC146,1))</f>
        <v>0</v>
      </c>
      <c r="W143" s="134">
        <f t="shared" si="4"/>
        <v>0</v>
      </c>
    </row>
    <row r="144" spans="1:23" ht="15.75">
      <c r="A144" s="110">
        <f>IF(Données!A147="","",Données!A147)</f>
        <v>0</v>
      </c>
      <c r="B144" s="169">
        <f>IF(A144="","",COUNTIF(Données!B147:F147,1))</f>
        <v>0</v>
      </c>
      <c r="C144" s="169">
        <f>IF(A144="","",COUNTIF(Données!G147:I147,1))</f>
        <v>0</v>
      </c>
      <c r="D144" s="169">
        <f>IF(A144="","",COUNTIF(Données!J147:O147,1))</f>
        <v>0</v>
      </c>
      <c r="E144" s="169">
        <f>IF(A144="","",COUNTIF(Données!P147:S147,1))</f>
        <v>0</v>
      </c>
      <c r="F144" s="170">
        <f t="shared" si="0"/>
        <v>0</v>
      </c>
      <c r="G144" s="113">
        <f>IF(A144="","",100*F144/(18-COUNTIF(Données!B147:S147,"A")))</f>
        <v>0</v>
      </c>
      <c r="H144" s="169">
        <f>IF(A144="","",COUNTIF(Données!T147:W147,1))</f>
        <v>0</v>
      </c>
      <c r="I144" s="169">
        <f>IF(A144="","",COUNTIF(Données!X147:Z147,1))</f>
        <v>0</v>
      </c>
      <c r="J144" s="169">
        <f>IF(A144="","",COUNTIF(Données!AA147:AF147,1))</f>
        <v>0</v>
      </c>
      <c r="K144" s="171">
        <f t="shared" si="1"/>
        <v>0</v>
      </c>
      <c r="L144" s="115">
        <f>IF(A144="","",100*K144/(13-COUNTIF(Données!T147:AF147,"A")))</f>
        <v>0</v>
      </c>
      <c r="M144" s="172">
        <f>IF(A144="","",COUNTIF(Données!AG147:AK147,1))</f>
        <v>0</v>
      </c>
      <c r="N144" s="117">
        <f t="shared" si="2"/>
        <v>0</v>
      </c>
      <c r="O144" s="173">
        <f>IF(A144="","",100*N144/(5-COUNTIF(Données!AG147:AK147,"A")))</f>
        <v>0</v>
      </c>
      <c r="P144" s="120">
        <f>IF(A144="","",COUNTIF(Données!AL147:AO147,1))</f>
        <v>0</v>
      </c>
      <c r="Q144" s="120">
        <f>IF(A144="","",COUNTIF(Données!AP147:AR147,1))</f>
        <v>0</v>
      </c>
      <c r="R144" s="120">
        <f>IF(A144="","",COUNTIF(Données!AS147:AX147,1))</f>
        <v>0</v>
      </c>
      <c r="S144" s="120">
        <f>IF(A144="","",COUNTIF(Données!AY147:BC147,1))</f>
        <v>0</v>
      </c>
      <c r="T144" s="120">
        <f t="shared" si="3"/>
        <v>0</v>
      </c>
      <c r="U144" s="174">
        <f>IF(A144="","",100*T144/(18-COUNTIF(Données!AL147:BC147,"A")))</f>
        <v>0</v>
      </c>
      <c r="V144" s="175">
        <f>IF(A144="","",COUNTIF(Données!B147:BC147,1))</f>
        <v>0</v>
      </c>
      <c r="W144" s="122">
        <f t="shared" si="4"/>
        <v>0</v>
      </c>
    </row>
    <row r="145" spans="1:23" ht="15.75">
      <c r="A145" s="123">
        <f>IF(Données!A148="","",Données!A148)</f>
        <v>0</v>
      </c>
      <c r="B145" s="176">
        <f>IF(A145="","",COUNTIF(Données!B148:F148,1))</f>
        <v>0</v>
      </c>
      <c r="C145" s="176">
        <f>IF(A145="","",COUNTIF(Données!G148:I148,1))</f>
        <v>0</v>
      </c>
      <c r="D145" s="176">
        <f>IF(A145="","",COUNTIF(Données!J148:O148,1))</f>
        <v>0</v>
      </c>
      <c r="E145" s="176">
        <f>IF(A145="","",COUNTIF(Données!P148:S148,1))</f>
        <v>0</v>
      </c>
      <c r="F145" s="177">
        <f t="shared" si="0"/>
        <v>0</v>
      </c>
      <c r="G145" s="126">
        <f>IF(A145="","",100*F145/(18-COUNTIF(Données!B148:S148,"A")))</f>
        <v>0</v>
      </c>
      <c r="H145" s="176">
        <f>IF(A145="","",COUNTIF(Données!T148:W148,1))</f>
        <v>0</v>
      </c>
      <c r="I145" s="176">
        <f>IF(A145="","",COUNTIF(Données!X148:Z148,1))</f>
        <v>0</v>
      </c>
      <c r="J145" s="176">
        <f>IF(A145="","",COUNTIF(Données!AA148:AF148,1))</f>
        <v>0</v>
      </c>
      <c r="K145" s="178">
        <f t="shared" si="1"/>
        <v>0</v>
      </c>
      <c r="L145" s="128">
        <f>IF(A145="","",100*K145/(13-COUNTIF(Données!T148:AF148,"A")))</f>
        <v>0</v>
      </c>
      <c r="M145" s="179">
        <f>IF(A145="","",COUNTIF(Données!AG148:AK148,1))</f>
        <v>0</v>
      </c>
      <c r="N145" s="130">
        <f t="shared" si="2"/>
        <v>0</v>
      </c>
      <c r="O145" s="173">
        <f>IF(A145="","",100*N145/(5-COUNTIF(Données!AG148:AK148,"A")))</f>
        <v>0</v>
      </c>
      <c r="P145" s="180">
        <f>IF(A144="","",COUNTIF(Données!AL148:AO148,1))</f>
        <v>0</v>
      </c>
      <c r="Q145" s="180">
        <f>IF(A145="","",COUNTIF(Données!AP148:AR148,1))</f>
        <v>0</v>
      </c>
      <c r="R145" s="180">
        <f>IF(A145="","",COUNTIF(Données!AS148:AX148,1))</f>
        <v>0</v>
      </c>
      <c r="S145" s="181">
        <f>IF(A145="","",COUNTIF(Données!AY148:BC148,1))</f>
        <v>0</v>
      </c>
      <c r="T145" s="180">
        <f t="shared" si="3"/>
        <v>0</v>
      </c>
      <c r="U145" s="174">
        <f>IF(A145="","",100*T145/(18-COUNTIF(Données!AL148:BC148,"A")))</f>
        <v>0</v>
      </c>
      <c r="V145" s="182">
        <f>IF(A145="","",COUNTIF(Données!B148:BC148,1))</f>
        <v>0</v>
      </c>
      <c r="W145" s="134">
        <f t="shared" si="4"/>
        <v>0</v>
      </c>
    </row>
    <row r="146" spans="1:23" ht="15.75">
      <c r="A146" s="110">
        <f>IF(Données!A149="","",Données!A149)</f>
        <v>0</v>
      </c>
      <c r="B146" s="169">
        <f>IF(A146="","",COUNTIF(Données!B149:F149,1))</f>
        <v>0</v>
      </c>
      <c r="C146" s="169">
        <f>IF(A146="","",COUNTIF(Données!G149:I149,1))</f>
        <v>0</v>
      </c>
      <c r="D146" s="169">
        <f>IF(A146="","",COUNTIF(Données!J149:O149,1))</f>
        <v>0</v>
      </c>
      <c r="E146" s="169">
        <f>IF(A146="","",COUNTIF(Données!P149:S149,1))</f>
        <v>0</v>
      </c>
      <c r="F146" s="170">
        <f t="shared" si="0"/>
        <v>0</v>
      </c>
      <c r="G146" s="113">
        <f>IF(A146="","",100*F146/(18-COUNTIF(Données!B149:S149,"A")))</f>
        <v>0</v>
      </c>
      <c r="H146" s="169">
        <f>IF(A146="","",COUNTIF(Données!T149:W149,1))</f>
        <v>0</v>
      </c>
      <c r="I146" s="169">
        <f>IF(A146="","",COUNTIF(Données!X149:Z149,1))</f>
        <v>0</v>
      </c>
      <c r="J146" s="169">
        <f>IF(A146="","",COUNTIF(Données!AA149:AF149,1))</f>
        <v>0</v>
      </c>
      <c r="K146" s="171">
        <f t="shared" si="1"/>
        <v>0</v>
      </c>
      <c r="L146" s="115">
        <f>IF(A146="","",100*K146/(13-COUNTIF(Données!T149:AF149,"A")))</f>
        <v>0</v>
      </c>
      <c r="M146" s="172">
        <f>IF(A146="","",COUNTIF(Données!AG149:AK149,1))</f>
        <v>0</v>
      </c>
      <c r="N146" s="117">
        <f t="shared" si="2"/>
        <v>0</v>
      </c>
      <c r="O146" s="173">
        <f>IF(A146="","",100*N146/(5-COUNTIF(Données!AG149:AK149,"A")))</f>
        <v>0</v>
      </c>
      <c r="P146" s="120">
        <f>IF(A146="","",COUNTIF(Données!AL149:AO149,1))</f>
        <v>0</v>
      </c>
      <c r="Q146" s="120">
        <f>IF(A146="","",COUNTIF(Données!AP149:AR149,1))</f>
        <v>0</v>
      </c>
      <c r="R146" s="120">
        <f>IF(A146="","",COUNTIF(Données!AS149:AX149,1))</f>
        <v>0</v>
      </c>
      <c r="S146" s="120">
        <f>IF(A146="","",COUNTIF(Données!AY149:BC149,1))</f>
        <v>0</v>
      </c>
      <c r="T146" s="120">
        <f t="shared" si="3"/>
        <v>0</v>
      </c>
      <c r="U146" s="174">
        <f>IF(A146="","",100*T146/(18-COUNTIF(Données!AL149:BC149,"A")))</f>
        <v>0</v>
      </c>
      <c r="V146" s="175">
        <f>IF(A146="","",COUNTIF(Données!B149:BC149,1))</f>
        <v>0</v>
      </c>
      <c r="W146" s="122">
        <f t="shared" si="4"/>
        <v>0</v>
      </c>
    </row>
    <row r="147" spans="1:23" ht="15.75">
      <c r="A147" s="123">
        <f>IF(Données!A150="","",Données!A150)</f>
        <v>0</v>
      </c>
      <c r="B147" s="176">
        <f>IF(A147="","",COUNTIF(Données!B150:F150,1))</f>
        <v>0</v>
      </c>
      <c r="C147" s="176">
        <f>IF(A147="","",COUNTIF(Données!G150:I150,1))</f>
        <v>0</v>
      </c>
      <c r="D147" s="176">
        <f>IF(A147="","",COUNTIF(Données!J150:O150,1))</f>
        <v>0</v>
      </c>
      <c r="E147" s="176">
        <f>IF(A147="","",COUNTIF(Données!P150:S150,1))</f>
        <v>0</v>
      </c>
      <c r="F147" s="177">
        <f t="shared" si="0"/>
        <v>0</v>
      </c>
      <c r="G147" s="126">
        <f>IF(A147="","",100*F147/(18-COUNTIF(Données!B150:S150,"A")))</f>
        <v>0</v>
      </c>
      <c r="H147" s="176">
        <f>IF(A147="","",COUNTIF(Données!T150:W150,1))</f>
        <v>0</v>
      </c>
      <c r="I147" s="176">
        <f>IF(A147="","",COUNTIF(Données!X150:Z150,1))</f>
        <v>0</v>
      </c>
      <c r="J147" s="176">
        <f>IF(A147="","",COUNTIF(Données!AA150:AF150,1))</f>
        <v>0</v>
      </c>
      <c r="K147" s="178">
        <f t="shared" si="1"/>
        <v>0</v>
      </c>
      <c r="L147" s="128">
        <f>IF(A147="","",100*K147/(13-COUNTIF(Données!T150:AF150,"A")))</f>
        <v>0</v>
      </c>
      <c r="M147" s="179">
        <f>IF(A147="","",COUNTIF(Données!AG150:AK150,1))</f>
        <v>0</v>
      </c>
      <c r="N147" s="130">
        <f t="shared" si="2"/>
        <v>0</v>
      </c>
      <c r="O147" s="173">
        <f>IF(A147="","",100*N147/(5-COUNTIF(Données!AG150:AK150,"A")))</f>
        <v>0</v>
      </c>
      <c r="P147" s="180">
        <f>IF(A146="","",COUNTIF(Données!AL150:AO150,1))</f>
        <v>0</v>
      </c>
      <c r="Q147" s="180">
        <f>IF(A147="","",COUNTIF(Données!AP150:AR150,1))</f>
        <v>0</v>
      </c>
      <c r="R147" s="180">
        <f>IF(A147="","",COUNTIF(Données!AS150:AX150,1))</f>
        <v>0</v>
      </c>
      <c r="S147" s="181">
        <f>IF(A147="","",COUNTIF(Données!AY150:BC150,1))</f>
        <v>0</v>
      </c>
      <c r="T147" s="180">
        <f t="shared" si="3"/>
        <v>0</v>
      </c>
      <c r="U147" s="174">
        <f>IF(A147="","",100*T147/(18-COUNTIF(Données!AL150:BC150,"A")))</f>
        <v>0</v>
      </c>
      <c r="V147" s="182">
        <f>IF(A147="","",COUNTIF(Données!B150:BC150,1))</f>
        <v>0</v>
      </c>
      <c r="W147" s="134">
        <f t="shared" si="4"/>
        <v>0</v>
      </c>
    </row>
    <row r="148" spans="1:23" ht="15.75">
      <c r="A148" s="110">
        <f>IF(Données!A151="","",Données!A151)</f>
        <v>0</v>
      </c>
      <c r="B148" s="169">
        <f>IF(A148="","",COUNTIF(Données!B151:F151,1))</f>
        <v>0</v>
      </c>
      <c r="C148" s="169">
        <f>IF(A148="","",COUNTIF(Données!G151:I151,1))</f>
        <v>0</v>
      </c>
      <c r="D148" s="169">
        <f>IF(A148="","",COUNTIF(Données!J151:O151,1))</f>
        <v>0</v>
      </c>
      <c r="E148" s="169">
        <f>IF(A148="","",COUNTIF(Données!P151:S151,1))</f>
        <v>0</v>
      </c>
      <c r="F148" s="170">
        <f t="shared" si="0"/>
        <v>0</v>
      </c>
      <c r="G148" s="113">
        <f>IF(A148="","",100*F148/(18-COUNTIF(Données!B151:S151,"A")))</f>
        <v>0</v>
      </c>
      <c r="H148" s="169">
        <f>IF(A148="","",COUNTIF(Données!T151:W151,1))</f>
        <v>0</v>
      </c>
      <c r="I148" s="169">
        <f>IF(A148="","",COUNTIF(Données!X151:Z151,1))</f>
        <v>0</v>
      </c>
      <c r="J148" s="169">
        <f>IF(A148="","",COUNTIF(Données!AA151:AF151,1))</f>
        <v>0</v>
      </c>
      <c r="K148" s="171">
        <f t="shared" si="1"/>
        <v>0</v>
      </c>
      <c r="L148" s="115">
        <f>IF(A148="","",100*K148/(13-COUNTIF(Données!T151:AF151,"A")))</f>
        <v>0</v>
      </c>
      <c r="M148" s="172">
        <f>IF(A148="","",COUNTIF(Données!AG151:AK151,1))</f>
        <v>0</v>
      </c>
      <c r="N148" s="117">
        <f t="shared" si="2"/>
        <v>0</v>
      </c>
      <c r="O148" s="173">
        <f>IF(A148="","",100*N148/(5-COUNTIF(Données!AG151:AK151,"A")))</f>
        <v>0</v>
      </c>
      <c r="P148" s="120">
        <f>IF(A148="","",COUNTIF(Données!AL151:AO151,1))</f>
        <v>0</v>
      </c>
      <c r="Q148" s="120">
        <f>IF(A148="","",COUNTIF(Données!AP151:AR151,1))</f>
        <v>0</v>
      </c>
      <c r="R148" s="120">
        <f>IF(A148="","",COUNTIF(Données!AS151:AX151,1))</f>
        <v>0</v>
      </c>
      <c r="S148" s="120">
        <f>IF(A148="","",COUNTIF(Données!AY151:BC151,1))</f>
        <v>0</v>
      </c>
      <c r="T148" s="120">
        <f t="shared" si="3"/>
        <v>0</v>
      </c>
      <c r="U148" s="174">
        <f>IF(A148="","",100*T148/(18-COUNTIF(Données!AL151:BC151,"A")))</f>
        <v>0</v>
      </c>
      <c r="V148" s="175">
        <f>IF(A148="","",COUNTIF(Données!B151:BC151,1))</f>
        <v>0</v>
      </c>
      <c r="W148" s="122">
        <f t="shared" si="4"/>
        <v>0</v>
      </c>
    </row>
    <row r="149" spans="1:23" ht="15.75">
      <c r="A149" s="123">
        <f>IF(Données!A152="","",Données!A152)</f>
        <v>0</v>
      </c>
      <c r="B149" s="176">
        <f>IF(A149="","",COUNTIF(Données!B152:F152,1))</f>
        <v>0</v>
      </c>
      <c r="C149" s="176">
        <f>IF(A149="","",COUNTIF(Données!G152:I152,1))</f>
        <v>0</v>
      </c>
      <c r="D149" s="176">
        <f>IF(A149="","",COUNTIF(Données!J152:O152,1))</f>
        <v>0</v>
      </c>
      <c r="E149" s="176">
        <f>IF(A149="","",COUNTIF(Données!P152:S152,1))</f>
        <v>0</v>
      </c>
      <c r="F149" s="177">
        <f t="shared" si="0"/>
        <v>0</v>
      </c>
      <c r="G149" s="126">
        <f>IF(A149="","",100*F149/(18-COUNTIF(Données!B152:S152,"A")))</f>
        <v>0</v>
      </c>
      <c r="H149" s="176">
        <f>IF(A149="","",COUNTIF(Données!T152:W152,1))</f>
        <v>0</v>
      </c>
      <c r="I149" s="176">
        <f>IF(A149="","",COUNTIF(Données!X152:Z152,1))</f>
        <v>0</v>
      </c>
      <c r="J149" s="176">
        <f>IF(A149="","",COUNTIF(Données!AA152:AF152,1))</f>
        <v>0</v>
      </c>
      <c r="K149" s="178">
        <f t="shared" si="1"/>
        <v>0</v>
      </c>
      <c r="L149" s="128">
        <f>IF(A149="","",100*K149/(13-COUNTIF(Données!T152:AF152,"A")))</f>
        <v>0</v>
      </c>
      <c r="M149" s="179">
        <f>IF(A149="","",COUNTIF(Données!AG152:AK152,1))</f>
        <v>0</v>
      </c>
      <c r="N149" s="130">
        <f t="shared" si="2"/>
        <v>0</v>
      </c>
      <c r="O149" s="173">
        <f>IF(A149="","",100*N149/(5-COUNTIF(Données!AG152:AK152,"A")))</f>
        <v>0</v>
      </c>
      <c r="P149" s="180">
        <f>IF(A148="","",COUNTIF(Données!AL152:AO152,1))</f>
        <v>0</v>
      </c>
      <c r="Q149" s="180">
        <f>IF(A149="","",COUNTIF(Données!AP152:AR152,1))</f>
        <v>0</v>
      </c>
      <c r="R149" s="180">
        <f>IF(A149="","",COUNTIF(Données!AS152:AX152,1))</f>
        <v>0</v>
      </c>
      <c r="S149" s="181">
        <f>IF(A149="","",COUNTIF(Données!AY152:BC152,1))</f>
        <v>0</v>
      </c>
      <c r="T149" s="180">
        <f t="shared" si="3"/>
        <v>0</v>
      </c>
      <c r="U149" s="174">
        <f>IF(A149="","",100*T149/(18-COUNTIF(Données!AL152:BC152,"A")))</f>
        <v>0</v>
      </c>
      <c r="V149" s="182">
        <f>IF(A149="","",COUNTIF(Données!B152:BC152,1))</f>
        <v>0</v>
      </c>
      <c r="W149" s="134">
        <f t="shared" si="4"/>
        <v>0</v>
      </c>
    </row>
    <row r="150" spans="1:23" ht="15.75">
      <c r="A150" s="110">
        <f>IF(Données!A153="","",Données!A153)</f>
        <v>0</v>
      </c>
      <c r="B150" s="169">
        <f>IF(A150="","",COUNTIF(Données!B153:F153,1))</f>
        <v>0</v>
      </c>
      <c r="C150" s="169">
        <f>IF(A150="","",COUNTIF(Données!G153:I153,1))</f>
        <v>0</v>
      </c>
      <c r="D150" s="169">
        <f>IF(A150="","",COUNTIF(Données!J153:O153,1))</f>
        <v>0</v>
      </c>
      <c r="E150" s="169">
        <f>IF(A150="","",COUNTIF(Données!P153:S153,1))</f>
        <v>0</v>
      </c>
      <c r="F150" s="170">
        <f t="shared" si="0"/>
        <v>0</v>
      </c>
      <c r="G150" s="113">
        <f>IF(A150="","",100*F150/(18-COUNTIF(Données!B153:S153,"A")))</f>
        <v>0</v>
      </c>
      <c r="H150" s="169">
        <f>IF(A150="","",COUNTIF(Données!T153:W153,1))</f>
        <v>0</v>
      </c>
      <c r="I150" s="169">
        <f>IF(A150="","",COUNTIF(Données!X153:Z153,1))</f>
        <v>0</v>
      </c>
      <c r="J150" s="169">
        <f>IF(A150="","",COUNTIF(Données!AA153:AF153,1))</f>
        <v>0</v>
      </c>
      <c r="K150" s="171">
        <f t="shared" si="1"/>
        <v>0</v>
      </c>
      <c r="L150" s="115">
        <f>IF(A150="","",100*K150/(13-COUNTIF(Données!T153:AF153,"A")))</f>
        <v>0</v>
      </c>
      <c r="M150" s="172">
        <f>IF(A150="","",COUNTIF(Données!AG153:AK153,1))</f>
        <v>0</v>
      </c>
      <c r="N150" s="117">
        <f t="shared" si="2"/>
        <v>0</v>
      </c>
      <c r="O150" s="173">
        <f>IF(A150="","",100*N150/(5-COUNTIF(Données!AG153:AK153,"A")))</f>
        <v>0</v>
      </c>
      <c r="P150" s="120">
        <f>IF(A150="","",COUNTIF(Données!AL153:AO153,1))</f>
        <v>0</v>
      </c>
      <c r="Q150" s="120">
        <f>IF(A150="","",COUNTIF(Données!AP153:AR153,1))</f>
        <v>0</v>
      </c>
      <c r="R150" s="120">
        <f>IF(A150="","",COUNTIF(Données!AS153:AX153,1))</f>
        <v>0</v>
      </c>
      <c r="S150" s="120">
        <f>IF(A150="","",COUNTIF(Données!AY153:BC153,1))</f>
        <v>0</v>
      </c>
      <c r="T150" s="120">
        <f t="shared" si="3"/>
        <v>0</v>
      </c>
      <c r="U150" s="174">
        <f>IF(A150="","",100*T150/(18-COUNTIF(Données!AL153:BC153,"A")))</f>
        <v>0</v>
      </c>
      <c r="V150" s="175">
        <f>IF(A150="","",COUNTIF(Données!B153:BC153,1))</f>
        <v>0</v>
      </c>
      <c r="W150" s="122">
        <f t="shared" si="4"/>
        <v>0</v>
      </c>
    </row>
    <row r="151" spans="1:23" ht="15.75">
      <c r="A151" s="123">
        <f>IF(Données!A154="","",Données!A154)</f>
        <v>0</v>
      </c>
      <c r="B151" s="176">
        <f>IF(A151="","",COUNTIF(Données!B154:F154,1))</f>
        <v>0</v>
      </c>
      <c r="C151" s="176">
        <f>IF(A151="","",COUNTIF(Données!G154:I154,1))</f>
        <v>0</v>
      </c>
      <c r="D151" s="176">
        <f>IF(A151="","",COUNTIF(Données!J154:O154,1))</f>
        <v>0</v>
      </c>
      <c r="E151" s="176">
        <f>IF(A151="","",COUNTIF(Données!P154:S154,1))</f>
        <v>0</v>
      </c>
      <c r="F151" s="177">
        <f t="shared" si="0"/>
        <v>0</v>
      </c>
      <c r="G151" s="126">
        <f>IF(A151="","",100*F151/(18-COUNTIF(Données!B154:S154,"A")))</f>
        <v>0</v>
      </c>
      <c r="H151" s="176">
        <f>IF(A151="","",COUNTIF(Données!T154:W154,1))</f>
        <v>0</v>
      </c>
      <c r="I151" s="176">
        <f>IF(A151="","",COUNTIF(Données!X154:Z154,1))</f>
        <v>0</v>
      </c>
      <c r="J151" s="176">
        <f>IF(A151="","",COUNTIF(Données!AA154:AF154,1))</f>
        <v>0</v>
      </c>
      <c r="K151" s="178">
        <f t="shared" si="1"/>
        <v>0</v>
      </c>
      <c r="L151" s="128">
        <f>IF(A151="","",100*K151/(13-COUNTIF(Données!T154:AF154,"A")))</f>
        <v>0</v>
      </c>
      <c r="M151" s="179">
        <f>IF(A151="","",COUNTIF(Données!AG154:AK154,1))</f>
        <v>0</v>
      </c>
      <c r="N151" s="130">
        <f t="shared" si="2"/>
        <v>0</v>
      </c>
      <c r="O151" s="173">
        <f>IF(A151="","",100*N151/(5-COUNTIF(Données!AG154:AK154,"A")))</f>
        <v>0</v>
      </c>
      <c r="P151" s="180">
        <f>IF(A150="","",COUNTIF(Données!AL154:AO154,1))</f>
        <v>0</v>
      </c>
      <c r="Q151" s="180">
        <f>IF(A151="","",COUNTIF(Données!AP154:AR154,1))</f>
        <v>0</v>
      </c>
      <c r="R151" s="180">
        <f>IF(A151="","",COUNTIF(Données!AS154:AX154,1))</f>
        <v>0</v>
      </c>
      <c r="S151" s="181">
        <f>IF(A151="","",COUNTIF(Données!AY154:BC154,1))</f>
        <v>0</v>
      </c>
      <c r="T151" s="180">
        <f t="shared" si="3"/>
        <v>0</v>
      </c>
      <c r="U151" s="174">
        <f>IF(A151="","",100*T151/(18-COUNTIF(Données!AL154:BC154,"A")))</f>
        <v>0</v>
      </c>
      <c r="V151" s="182">
        <f>IF(A151="","",COUNTIF(Données!B154:BC154,1))</f>
        <v>0</v>
      </c>
      <c r="W151" s="134">
        <f t="shared" si="4"/>
        <v>0</v>
      </c>
    </row>
    <row r="152" spans="1:23" ht="15.75">
      <c r="A152" s="110">
        <f>IF(Données!A155="","",Données!A155)</f>
        <v>0</v>
      </c>
      <c r="B152" s="169">
        <f>IF(A152="","",COUNTIF(Données!B155:F155,1))</f>
        <v>0</v>
      </c>
      <c r="C152" s="169">
        <f>IF(A152="","",COUNTIF(Données!G155:I155,1))</f>
        <v>0</v>
      </c>
      <c r="D152" s="169">
        <f>IF(A152="","",COUNTIF(Données!J155:O155,1))</f>
        <v>0</v>
      </c>
      <c r="E152" s="169">
        <f>IF(A152="","",COUNTIF(Données!P155:S155,1))</f>
        <v>0</v>
      </c>
      <c r="F152" s="170">
        <f t="shared" si="0"/>
        <v>0</v>
      </c>
      <c r="G152" s="113">
        <f>IF(A152="","",100*F152/(18-COUNTIF(Données!B155:S155,"A")))</f>
        <v>0</v>
      </c>
      <c r="H152" s="169">
        <f>IF(A152="","",COUNTIF(Données!T155:W155,1))</f>
        <v>0</v>
      </c>
      <c r="I152" s="169">
        <f>IF(A152="","",COUNTIF(Données!X155:Z155,1))</f>
        <v>0</v>
      </c>
      <c r="J152" s="169">
        <f>IF(A152="","",COUNTIF(Données!AA155:AF155,1))</f>
        <v>0</v>
      </c>
      <c r="K152" s="171">
        <f t="shared" si="1"/>
        <v>0</v>
      </c>
      <c r="L152" s="115">
        <f>IF(A152="","",100*K152/(13-COUNTIF(Données!T155:AF155,"A")))</f>
        <v>0</v>
      </c>
      <c r="M152" s="172">
        <f>IF(A152="","",COUNTIF(Données!AG155:AK155,1))</f>
        <v>0</v>
      </c>
      <c r="N152" s="117">
        <f t="shared" si="2"/>
        <v>0</v>
      </c>
      <c r="O152" s="173">
        <f>IF(A152="","",100*N152/(5-COUNTIF(Données!AG155:AK155,"A")))</f>
        <v>0</v>
      </c>
      <c r="P152" s="120">
        <f>IF(A152="","",COUNTIF(Données!AL155:AO155,1))</f>
        <v>0</v>
      </c>
      <c r="Q152" s="120">
        <f>IF(A152="","",COUNTIF(Données!AP155:AR155,1))</f>
        <v>0</v>
      </c>
      <c r="R152" s="120">
        <f>IF(A152="","",COUNTIF(Données!AS155:AX155,1))</f>
        <v>0</v>
      </c>
      <c r="S152" s="120">
        <f>IF(A152="","",COUNTIF(Données!AY155:BC155,1))</f>
        <v>0</v>
      </c>
      <c r="T152" s="120">
        <f t="shared" si="3"/>
        <v>0</v>
      </c>
      <c r="U152" s="174">
        <f>IF(A152="","",100*T152/(18-COUNTIF(Données!AL155:BC155,"A")))</f>
        <v>0</v>
      </c>
      <c r="V152" s="175">
        <f>IF(A152="","",COUNTIF(Données!B155:BC155,1))</f>
        <v>0</v>
      </c>
      <c r="W152" s="122">
        <f t="shared" si="4"/>
        <v>0</v>
      </c>
    </row>
    <row r="153" spans="1:23" ht="15.75">
      <c r="A153" s="123">
        <f>IF(Données!A156="","",Données!A156)</f>
        <v>0</v>
      </c>
      <c r="B153" s="176">
        <f>IF(A153="","",COUNTIF(Données!B156:F156,1))</f>
        <v>0</v>
      </c>
      <c r="C153" s="176">
        <f>IF(A153="","",COUNTIF(Données!G156:I156,1))</f>
        <v>0</v>
      </c>
      <c r="D153" s="176">
        <f>IF(A153="","",COUNTIF(Données!J156:O156,1))</f>
        <v>0</v>
      </c>
      <c r="E153" s="176">
        <f>IF(A153="","",COUNTIF(Données!P156:S156,1))</f>
        <v>0</v>
      </c>
      <c r="F153" s="177">
        <f t="shared" si="0"/>
        <v>0</v>
      </c>
      <c r="G153" s="126">
        <f>IF(A153="","",100*F153/(18-COUNTIF(Données!B156:S156,"A")))</f>
        <v>0</v>
      </c>
      <c r="H153" s="176">
        <f>IF(A153="","",COUNTIF(Données!T156:W156,1))</f>
        <v>0</v>
      </c>
      <c r="I153" s="176">
        <f>IF(A153="","",COUNTIF(Données!X156:Z156,1))</f>
        <v>0</v>
      </c>
      <c r="J153" s="176">
        <f>IF(A153="","",COUNTIF(Données!AA156:AF156,1))</f>
        <v>0</v>
      </c>
      <c r="K153" s="178">
        <f t="shared" si="1"/>
        <v>0</v>
      </c>
      <c r="L153" s="128">
        <f>IF(A153="","",100*K153/(13-COUNTIF(Données!T156:AF156,"A")))</f>
        <v>0</v>
      </c>
      <c r="M153" s="179">
        <f>IF(A153="","",COUNTIF(Données!AG156:AK156,1))</f>
        <v>0</v>
      </c>
      <c r="N153" s="130">
        <f t="shared" si="2"/>
        <v>0</v>
      </c>
      <c r="O153" s="173">
        <f>IF(A153="","",100*N153/(5-COUNTIF(Données!AG156:AK156,"A")))</f>
        <v>0</v>
      </c>
      <c r="P153" s="180">
        <f>IF(A152="","",COUNTIF(Données!AL156:AO156,1))</f>
        <v>0</v>
      </c>
      <c r="Q153" s="180">
        <f>IF(A153="","",COUNTIF(Données!AP156:AR156,1))</f>
        <v>0</v>
      </c>
      <c r="R153" s="180">
        <f>IF(A153="","",COUNTIF(Données!AS156:AX156,1))</f>
        <v>0</v>
      </c>
      <c r="S153" s="181">
        <f>IF(A153="","",COUNTIF(Données!AY156:BC156,1))</f>
        <v>0</v>
      </c>
      <c r="T153" s="180">
        <f t="shared" si="3"/>
        <v>0</v>
      </c>
      <c r="U153" s="174">
        <f>IF(A153="","",100*T153/(18-COUNTIF(Données!AL156:BC156,"A")))</f>
        <v>0</v>
      </c>
      <c r="V153" s="182">
        <f>IF(A153="","",COUNTIF(Données!B156:BC156,1))</f>
        <v>0</v>
      </c>
      <c r="W153" s="134">
        <f t="shared" si="4"/>
        <v>0</v>
      </c>
    </row>
    <row r="154" spans="1:23" ht="15.75">
      <c r="A154" s="110">
        <f>IF(Données!A157="","",Données!A157)</f>
        <v>0</v>
      </c>
      <c r="B154" s="169">
        <f>IF(A154="","",COUNTIF(Données!B157:F157,1))</f>
        <v>0</v>
      </c>
      <c r="C154" s="169">
        <f>IF(A154="","",COUNTIF(Données!G157:I157,1))</f>
        <v>0</v>
      </c>
      <c r="D154" s="169">
        <f>IF(A154="","",COUNTIF(Données!J157:O157,1))</f>
        <v>0</v>
      </c>
      <c r="E154" s="169">
        <f>IF(A154="","",COUNTIF(Données!P157:S157,1))</f>
        <v>0</v>
      </c>
      <c r="F154" s="170">
        <f t="shared" si="0"/>
        <v>0</v>
      </c>
      <c r="G154" s="113">
        <f>IF(A154="","",100*F154/(18-COUNTIF(Données!B157:S157,"A")))</f>
        <v>0</v>
      </c>
      <c r="H154" s="169">
        <f>IF(A154="","",COUNTIF(Données!T157:W157,1))</f>
        <v>0</v>
      </c>
      <c r="I154" s="169">
        <f>IF(A154="","",COUNTIF(Données!X157:Z157,1))</f>
        <v>0</v>
      </c>
      <c r="J154" s="169">
        <f>IF(A154="","",COUNTIF(Données!AA157:AF157,1))</f>
        <v>0</v>
      </c>
      <c r="K154" s="171">
        <f t="shared" si="1"/>
        <v>0</v>
      </c>
      <c r="L154" s="115">
        <f>IF(A154="","",100*K154/(13-COUNTIF(Données!T157:AF157,"A")))</f>
        <v>0</v>
      </c>
      <c r="M154" s="172">
        <f>IF(A154="","",COUNTIF(Données!AG157:AK157,1))</f>
        <v>0</v>
      </c>
      <c r="N154" s="117">
        <f t="shared" si="2"/>
        <v>0</v>
      </c>
      <c r="O154" s="173">
        <f>IF(A154="","",100*N154/(5-COUNTIF(Données!AG157:AK157,"A")))</f>
        <v>0</v>
      </c>
      <c r="P154" s="120">
        <f>IF(A154="","",COUNTIF(Données!AL157:AO157,1))</f>
        <v>0</v>
      </c>
      <c r="Q154" s="120">
        <f>IF(A154="","",COUNTIF(Données!AP157:AR157,1))</f>
        <v>0</v>
      </c>
      <c r="R154" s="120">
        <f>IF(A154="","",COUNTIF(Données!AS157:AX157,1))</f>
        <v>0</v>
      </c>
      <c r="S154" s="120">
        <f>IF(A154="","",COUNTIF(Données!AY157:BC157,1))</f>
        <v>0</v>
      </c>
      <c r="T154" s="120">
        <f t="shared" si="3"/>
        <v>0</v>
      </c>
      <c r="U154" s="174">
        <f>IF(A154="","",100*T154/(18-COUNTIF(Données!AL157:BC157,"A")))</f>
        <v>0</v>
      </c>
      <c r="V154" s="175">
        <f>IF(A154="","",COUNTIF(Données!B157:BC157,1))</f>
        <v>0</v>
      </c>
      <c r="W154" s="122">
        <f t="shared" si="4"/>
        <v>0</v>
      </c>
    </row>
    <row r="155" spans="1:23" ht="15.75">
      <c r="A155" s="123">
        <f>IF(Données!A158="","",Données!A158)</f>
        <v>0</v>
      </c>
      <c r="B155" s="176">
        <f>IF(A155="","",COUNTIF(Données!B158:F158,1))</f>
        <v>0</v>
      </c>
      <c r="C155" s="176">
        <f>IF(A155="","",COUNTIF(Données!G158:I158,1))</f>
        <v>0</v>
      </c>
      <c r="D155" s="176">
        <f>IF(A155="","",COUNTIF(Données!J158:O158,1))</f>
        <v>0</v>
      </c>
      <c r="E155" s="176">
        <f>IF(A155="","",COUNTIF(Données!P158:S158,1))</f>
        <v>0</v>
      </c>
      <c r="F155" s="177">
        <f t="shared" si="0"/>
        <v>0</v>
      </c>
      <c r="G155" s="126">
        <f>IF(A155="","",100*F155/(18-COUNTIF(Données!B158:S158,"A")))</f>
        <v>0</v>
      </c>
      <c r="H155" s="176">
        <f>IF(A155="","",COUNTIF(Données!T158:W158,1))</f>
        <v>0</v>
      </c>
      <c r="I155" s="176">
        <f>IF(A155="","",COUNTIF(Données!X158:Z158,1))</f>
        <v>0</v>
      </c>
      <c r="J155" s="176">
        <f>IF(A155="","",COUNTIF(Données!AA158:AF158,1))</f>
        <v>0</v>
      </c>
      <c r="K155" s="178">
        <f t="shared" si="1"/>
        <v>0</v>
      </c>
      <c r="L155" s="128">
        <f>IF(A155="","",100*K155/(13-COUNTIF(Données!T158:AF158,"A")))</f>
        <v>0</v>
      </c>
      <c r="M155" s="179">
        <f>IF(A155="","",COUNTIF(Données!AG158:AK158,1))</f>
        <v>0</v>
      </c>
      <c r="N155" s="130">
        <f t="shared" si="2"/>
        <v>0</v>
      </c>
      <c r="O155" s="173">
        <f>IF(A155="","",100*N155/(5-COUNTIF(Données!AG158:AK158,"A")))</f>
        <v>0</v>
      </c>
      <c r="P155" s="180">
        <f>IF(A154="","",COUNTIF(Données!AL158:AO158,1))</f>
        <v>0</v>
      </c>
      <c r="Q155" s="180">
        <f>IF(A155="","",COUNTIF(Données!AP158:AR158,1))</f>
        <v>0</v>
      </c>
      <c r="R155" s="180">
        <f>IF(A155="","",COUNTIF(Données!AS158:AX158,1))</f>
        <v>0</v>
      </c>
      <c r="S155" s="181">
        <f>IF(A155="","",COUNTIF(Données!AY158:BC158,1))</f>
        <v>0</v>
      </c>
      <c r="T155" s="180">
        <f t="shared" si="3"/>
        <v>0</v>
      </c>
      <c r="U155" s="174">
        <f>IF(A155="","",100*T155/(18-COUNTIF(Données!AL158:BC158,"A")))</f>
        <v>0</v>
      </c>
      <c r="V155" s="182">
        <f>IF(A155="","",COUNTIF(Données!B158:BC158,1))</f>
        <v>0</v>
      </c>
      <c r="W155" s="134">
        <f t="shared" si="4"/>
        <v>0</v>
      </c>
    </row>
    <row r="156" spans="1:23" ht="15.75">
      <c r="A156" s="183">
        <f>'Resultats Elèves'!A159</f>
        <v>0</v>
      </c>
      <c r="B156" s="184" t="e">
        <f>'Resultats Elèves'!B159</f>
        <v>#DIV/0!</v>
      </c>
      <c r="C156" s="184" t="e">
        <f>'Resultats Elèves'!C159</f>
        <v>#DIV/0!</v>
      </c>
      <c r="D156" s="184" t="e">
        <f>'Resultats Elèves'!D159</f>
        <v>#DIV/0!</v>
      </c>
      <c r="E156" s="184" t="e">
        <f>'Resultats Elèves'!E159</f>
        <v>#DIV/0!</v>
      </c>
      <c r="F156" s="184" t="e">
        <f>'Resultats Elèves'!F159</f>
        <v>#DIV/0!</v>
      </c>
      <c r="G156" s="184" t="e">
        <f>'Resultats Elèves'!G159</f>
        <v>#DIV/0!</v>
      </c>
      <c r="H156" s="185" t="e">
        <f>'Resultats Elèves'!H159</f>
        <v>#DIV/0!</v>
      </c>
      <c r="I156" s="185" t="e">
        <f>'Resultats Elèves'!I159</f>
        <v>#DIV/0!</v>
      </c>
      <c r="J156" s="185" t="e">
        <f>'Resultats Elèves'!J159</f>
        <v>#DIV/0!</v>
      </c>
      <c r="K156" s="185" t="e">
        <f>'Resultats Elèves'!K159</f>
        <v>#DIV/0!</v>
      </c>
      <c r="L156" s="185" t="e">
        <f>'Resultats Elèves'!L159</f>
        <v>#DIV/0!</v>
      </c>
      <c r="M156" s="186" t="e">
        <f>'Resultats Elèves'!M159</f>
        <v>#DIV/0!</v>
      </c>
      <c r="N156" s="186" t="e">
        <f>'Resultats Elèves'!N159</f>
        <v>#DIV/0!</v>
      </c>
      <c r="O156" s="186" t="e">
        <f>'Resultats Elèves'!O159</f>
        <v>#DIV/0!</v>
      </c>
      <c r="P156" s="187" t="e">
        <f>'Resultats Elèves'!P159</f>
        <v>#DIV/0!</v>
      </c>
      <c r="Q156" s="187" t="e">
        <f>'Resultats Elèves'!Q159</f>
        <v>#DIV/0!</v>
      </c>
      <c r="R156" s="187" t="e">
        <f>'Resultats Elèves'!R159</f>
        <v>#DIV/0!</v>
      </c>
      <c r="S156" s="187" t="e">
        <f>'Resultats Elèves'!S159</f>
        <v>#DIV/0!</v>
      </c>
      <c r="T156" s="187" t="e">
        <f>'Resultats Elèves'!T159</f>
        <v>#DIV/0!</v>
      </c>
      <c r="U156" s="187" t="e">
        <f>'Resultats Elèves'!U159</f>
        <v>#DIV/0!</v>
      </c>
      <c r="V156" s="188" t="e">
        <f>'Resultats Elèves'!V159</f>
        <v>#DIV/0!</v>
      </c>
      <c r="W156" s="188" t="e">
        <f>'Resultats Elèves'!W159</f>
        <v>#DIV/0!</v>
      </c>
    </row>
    <row r="157" spans="2:23" ht="15.75">
      <c r="B157" s="189">
        <f aca="true" t="shared" si="5" ref="B157:B158">B4</f>
        <v>0</v>
      </c>
      <c r="C157" s="189">
        <f aca="true" t="shared" si="6" ref="C157:C158">C4</f>
        <v>0</v>
      </c>
      <c r="D157" s="189">
        <f aca="true" t="shared" si="7" ref="D157:D158">D4</f>
        <v>0</v>
      </c>
      <c r="E157" s="189">
        <f aca="true" t="shared" si="8" ref="E157:E158">E4</f>
        <v>0</v>
      </c>
      <c r="F157" s="189"/>
      <c r="G157" s="189"/>
      <c r="H157" s="189">
        <f aca="true" t="shared" si="9" ref="H157:H158">H4</f>
        <v>0</v>
      </c>
      <c r="I157" s="189">
        <f aca="true" t="shared" si="10" ref="I157:I158">I4</f>
        <v>0</v>
      </c>
      <c r="J157" s="189">
        <f aca="true" t="shared" si="11" ref="J157:J158">J4</f>
        <v>0</v>
      </c>
      <c r="K157" s="189"/>
      <c r="L157" s="189"/>
      <c r="M157" s="189">
        <f aca="true" t="shared" si="12" ref="M157:M158">M4</f>
        <v>0</v>
      </c>
      <c r="N157" s="189">
        <f aca="true" t="shared" si="13" ref="N157:N158">N4</f>
        <v>0</v>
      </c>
      <c r="O157" s="189">
        <f aca="true" t="shared" si="14" ref="O157:O158">O4</f>
        <v>0</v>
      </c>
      <c r="P157" s="189">
        <f aca="true" t="shared" si="15" ref="P157:P158">P4</f>
        <v>0</v>
      </c>
      <c r="Q157" s="189">
        <f aca="true" t="shared" si="16" ref="Q157:Q158">Q4</f>
        <v>0</v>
      </c>
      <c r="R157" s="189">
        <f aca="true" t="shared" si="17" ref="R157:R158">R4</f>
        <v>0</v>
      </c>
      <c r="S157" s="189">
        <f aca="true" t="shared" si="18" ref="S157:S158">S4</f>
        <v>0</v>
      </c>
      <c r="T157" s="189"/>
      <c r="U157" s="189"/>
      <c r="V157" s="189"/>
      <c r="W157" s="189"/>
    </row>
    <row r="158" spans="2:23" ht="15.75">
      <c r="B158" s="189">
        <f t="shared" si="5"/>
        <v>0</v>
      </c>
      <c r="C158" s="189">
        <f t="shared" si="6"/>
        <v>0</v>
      </c>
      <c r="D158" s="189">
        <f t="shared" si="7"/>
        <v>0</v>
      </c>
      <c r="E158" s="189">
        <f t="shared" si="8"/>
        <v>0</v>
      </c>
      <c r="F158" s="189">
        <f>F5</f>
        <v>0</v>
      </c>
      <c r="G158" s="189">
        <f>G5</f>
        <v>0</v>
      </c>
      <c r="H158" s="189">
        <f t="shared" si="9"/>
        <v>0</v>
      </c>
      <c r="I158" s="189">
        <f t="shared" si="10"/>
        <v>0</v>
      </c>
      <c r="J158" s="189">
        <f t="shared" si="11"/>
        <v>0</v>
      </c>
      <c r="K158" s="189">
        <f>K5</f>
        <v>0</v>
      </c>
      <c r="L158" s="189">
        <f>L5</f>
        <v>0</v>
      </c>
      <c r="M158" s="189">
        <f t="shared" si="12"/>
        <v>0</v>
      </c>
      <c r="N158" s="189">
        <f t="shared" si="13"/>
        <v>0</v>
      </c>
      <c r="O158" s="189">
        <f t="shared" si="14"/>
        <v>0</v>
      </c>
      <c r="P158" s="189">
        <f t="shared" si="15"/>
        <v>0</v>
      </c>
      <c r="Q158" s="189">
        <f t="shared" si="16"/>
        <v>0</v>
      </c>
      <c r="R158" s="189">
        <f t="shared" si="17"/>
        <v>0</v>
      </c>
      <c r="S158" s="189">
        <f t="shared" si="18"/>
        <v>0</v>
      </c>
      <c r="T158" s="189">
        <f>T5</f>
        <v>0</v>
      </c>
      <c r="U158" s="189">
        <f>U5</f>
        <v>0</v>
      </c>
      <c r="V158" s="189">
        <f>V5</f>
        <v>0</v>
      </c>
      <c r="W158" s="189">
        <f>W5</f>
        <v>0</v>
      </c>
    </row>
  </sheetData>
  <sheetProtection selectLockedCells="1" selectUnlockedCells="1"/>
  <mergeCells count="7">
    <mergeCell ref="A1:A5"/>
    <mergeCell ref="B2:W2"/>
    <mergeCell ref="B3:G3"/>
    <mergeCell ref="H3:L3"/>
    <mergeCell ref="M3:O3"/>
    <mergeCell ref="P3:U3"/>
    <mergeCell ref="V3:W3"/>
  </mergeCells>
  <dataValidations count="1">
    <dataValidation allowBlank="1" showErrorMessage="1" sqref="F6:F155">
      <formula1>0</formula1>
      <formula2>1</formula2>
    </dataValidation>
  </dataValidations>
  <printOptions/>
  <pageMargins left="0.39375" right="0.22013888888888888" top="0.6000000000000001" bottom="0.44305555555555554" header="0.16805555555555557" footer="0.17777777777777778"/>
  <pageSetup horizontalDpi="300" verticalDpi="300" orientation="landscape" paperSize="9"/>
  <headerFooter alignWithMargins="0">
    <oddHeader>&amp;C&amp;"Times New Roman,Normal"&amp;12Evaluations CE2 de circonscription&amp;R&amp;"Times New Roman,Normal"&amp;12Noisy-le-Sec
2021-2022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circo</dc:creator>
  <cp:keywords/>
  <dc:description/>
  <cp:lastModifiedBy/>
  <dcterms:created xsi:type="dcterms:W3CDTF">2017-09-05T07:35:06Z</dcterms:created>
  <dcterms:modified xsi:type="dcterms:W3CDTF">2021-09-23T12:16:39Z</dcterms:modified>
  <cp:category/>
  <cp:version/>
  <cp:contentType/>
  <cp:contentStatus/>
  <cp:revision>31</cp:revision>
</cp:coreProperties>
</file>